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5036" windowHeight="8328"/>
  </bookViews>
  <sheets>
    <sheet name="RC" sheetId="1" r:id="rId1"/>
    <sheet name="RI" sheetId="3" r:id="rId2"/>
    <sheet name="RC-O" sheetId="2" r:id="rId3"/>
    <sheet name="ratio" sheetId="4" r:id="rId4"/>
    <sheet name="info" sheetId="5" r:id="rId5"/>
  </sheets>
  <definedNames>
    <definedName name="_xlnm.Print_Area" localSheetId="3">ratio!$A$1:$D$29</definedName>
  </definedNames>
  <calcPr calcId="145621"/>
</workbook>
</file>

<file path=xl/calcChain.xml><?xml version="1.0" encoding="utf-8"?>
<calcChain xmlns="http://schemas.openxmlformats.org/spreadsheetml/2006/main">
  <c r="B2" i="5" l="1"/>
  <c r="B1" i="5"/>
  <c r="B3" i="4"/>
  <c r="B2" i="4"/>
  <c r="B2" i="2"/>
  <c r="B1" i="2"/>
  <c r="B3" i="3"/>
  <c r="B2" i="3"/>
  <c r="B29" i="4" l="1"/>
  <c r="A29" i="4"/>
  <c r="B70" i="2"/>
  <c r="A70" i="2"/>
  <c r="B70" i="3"/>
  <c r="A70" i="3"/>
</calcChain>
</file>

<file path=xl/sharedStrings.xml><?xml version="1.0" encoding="utf-8"?>
<sst xmlns="http://schemas.openxmlformats.org/spreadsheetml/2006/main" count="294" uniqueCount="237">
  <si>
    <t>მისაღებად მოსალოდნელი ფასიანი ქაღალდები</t>
  </si>
  <si>
    <t>ფასიანი ქაღალდები</t>
  </si>
  <si>
    <t>გაუნაღდებელი დოკუმენტები</t>
  </si>
  <si>
    <t>გასაყიდად განკუთვნილი ფასიანი ქაღალდები</t>
  </si>
  <si>
    <t>ვადაში გაუნაღდებელი დოკუმენტები ბანკის მიზეზით</t>
  </si>
  <si>
    <t>დანარჩენი ვალდებულებები</t>
  </si>
  <si>
    <t>ფიუჩერსული კონტრაქტები</t>
  </si>
  <si>
    <t>გაურჩეველი ფულიანი ამანათები</t>
  </si>
  <si>
    <t>აქცეპტები და ინდოსამენტები</t>
  </si>
  <si>
    <t>გაცემული გარანტიები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</si>
  <si>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</si>
  <si>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</si>
  <si>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საპროცენტო განაკვეთის კონტრაქტები</t>
  </si>
  <si>
    <t>ოფციონები</t>
  </si>
  <si>
    <t>მცირეფასიანი ინვენტარი</t>
  </si>
  <si>
    <t>სპეცლატარიის ანაზღაურება</t>
  </si>
  <si>
    <t>ძვირფასი ლითონები</t>
  </si>
  <si>
    <t>გაუნაღდებელი საწესდებო ფონდი</t>
  </si>
  <si>
    <t>ზარალში ჩამოწერილი ვალები</t>
  </si>
  <si>
    <t>ზარალში ჩამოწერილი ვალები 31.12.2000-მდე</t>
  </si>
  <si>
    <t>გირავნობის უზრუნველყოფის სახით გაცემული აქტივები</t>
  </si>
  <si>
    <t>სხვა პირობითი ვალდებულებები</t>
  </si>
  <si>
    <t>მესამე მხარის მიერ მიღებული ფინანსური ვალდებულებები</t>
  </si>
  <si>
    <t>მესამე მხარის კლიენტის ვალდებულება ბანკის მიმართ</t>
  </si>
  <si>
    <t>სხვა ქონება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</si>
  <si>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</si>
  <si>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</si>
  <si>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ვადაში გაუნაღდებელი დოკუმენტები გადამხდელის მიზეზით</t>
  </si>
  <si>
    <t>ზარალში ჩამოწერილი სხვა აქტივები</t>
  </si>
  <si>
    <t>სხვა ფასეულობა და დოკუმენტები</t>
  </si>
  <si>
    <t>მკაცრი აღრიცხვის ბლანკები</t>
  </si>
  <si>
    <t>მოგება</t>
  </si>
  <si>
    <t>ლიკვიდობა</t>
  </si>
  <si>
    <t>კაპიტალი</t>
  </si>
  <si>
    <t xml:space="preserve">ლიკვიდური აქტივები / მთლიან აქტივებთან 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</si>
  <si>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</si>
  <si>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</si>
  <si>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ფულადი დივიდენდები / წმინდა მოგებასთან</t>
  </si>
  <si>
    <t>მთლიანი საპროცენტო შემოსავლები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</si>
  <si>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</si>
  <si>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</si>
  <si>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რისკის მიხედვით შეწონილი აქტივები / მთლიან აქტივებთან</t>
  </si>
  <si>
    <t>აქტივების ხარისხი</t>
  </si>
  <si>
    <t>უმოქმედო სესხები / მთლიან სესხებთან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</si>
  <si>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</si>
  <si>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</si>
  <si>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</si>
  <si>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>მთლიანი სესხების წლიური ზრდის ტემპი</t>
  </si>
  <si>
    <t>უცხოური ვალუტით არსებული ვალდებულებები / მთლიან ვალდებულებებთან</t>
  </si>
  <si>
    <t>მიმდინარე და მოთხოვნამდე დეპოზიტები / მთლიან აქტივებთან</t>
  </si>
  <si>
    <t>მთლიანი საპროცენტო ხარჯები / საშუალო წლიურ აქტივებთან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</si>
  <si>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</si>
  <si>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</si>
  <si>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</si>
  <si>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ბანკის სამეთვალყურეო საბჭოს, დირექტორატის და აქციონერთა შესახებ</t>
  </si>
  <si>
    <t>მიღებული დივიდენდები</t>
  </si>
  <si>
    <t>მოგება (ზარალი) დილინგური ფასიანი ქაღალდებიდან</t>
  </si>
  <si>
    <t>საპროცენტო შემოსავლები</t>
  </si>
  <si>
    <t>საპროცენტო და დისკონტური შემოსავლები ფასიანი ქაღალდებიდან</t>
  </si>
  <si>
    <t>არასაპროცენტო შემოსავლები</t>
  </si>
  <si>
    <t>მოგება (ზარალი) საინვესტიციო ფასიანი ქაღალდებიდან</t>
  </si>
  <si>
    <t>მთლიანი არასაპროცენტო შემოსავლები</t>
  </si>
  <si>
    <t>წმინდა საპროცენტო შემოსავალი</t>
  </si>
  <si>
    <t>წმინდა არასაპროცენტო შემოსავალი</t>
  </si>
  <si>
    <t>წმინდა მოგება დარეზერვებამდე</t>
  </si>
  <si>
    <t>წმინდა მოგება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</si>
  <si>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</si>
  <si>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</si>
  <si>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</si>
  <si>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ენერგეტიკის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</si>
  <si>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</si>
  <si>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</si>
  <si>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</si>
  <si>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</si>
  <si>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</si>
  <si>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სხვა საპროცენტო შემოსავლები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</si>
  <si>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</si>
  <si>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</si>
  <si>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ნასესხებ სახსრებზე გადახდილი პროცენტები</t>
  </si>
  <si>
    <t>მოგება (ზარალი) სავალუტო სახსრების გადაფასებიდან</t>
  </si>
  <si>
    <t>სხვა არასაპროცენტო შემოსავლები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</si>
  <si>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</si>
  <si>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</si>
  <si>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</si>
  <si>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</si>
  <si>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მოგების გადასახადი</t>
  </si>
  <si>
    <t>მოგება გადასახადის გადახდის შემდეგ</t>
  </si>
  <si>
    <t>საპროცენტო ხარჯები</t>
  </si>
  <si>
    <t>სხვა საპროცენტო ხარჯები</t>
  </si>
  <si>
    <t>მთლიანი საპროცენტო ხარჯები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</si>
  <si>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</si>
  <si>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</si>
  <si>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</si>
  <si>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</si>
  <si>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</si>
  <si>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</si>
  <si>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</si>
  <si>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</si>
  <si>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გაუთვალისწინებელი შემოსავლები (ხარჯები)</t>
  </si>
  <si>
    <t>პირობითი ვალდებულებები</t>
  </si>
  <si>
    <t>ტრასატის ვალდებულება ბანკის მიმართ</t>
  </si>
  <si>
    <t>კლიენტის ვალდებულება</t>
  </si>
  <si>
    <t>ფორმალური ვალდებულებები</t>
  </si>
  <si>
    <t>ფინანსურ ინსტრუმენტებზე დადებული ფორვარდული კონტრაქტები</t>
  </si>
  <si>
    <t>ფორვარდული კონტრაქტები</t>
  </si>
  <si>
    <t>აღებული ფინანსური ვალდებულებები</t>
  </si>
  <si>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</si>
  <si>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</si>
  <si>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</si>
  <si>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</si>
  <si>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</si>
  <si>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</si>
  <si>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</si>
  <si>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</si>
  <si>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</si>
  <si>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</si>
  <si>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</si>
  <si>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</si>
  <si>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</si>
  <si>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ბანკის ბენეფიცირების ჩამონათვალი, რომლებიც პირდაპირ და არაპირდაპირ ფლობენ აქციების 5%–ს ან მეტს წილების მითითებით</t>
  </si>
  <si>
    <t>ბანკი:</t>
  </si>
  <si>
    <t>ლარებით</t>
  </si>
  <si>
    <t>საერთო რეზერვები</t>
  </si>
  <si>
    <t>ბანკების დეპოზიტები</t>
  </si>
  <si>
    <t>ვადიანი დეპოზიტები</t>
  </si>
  <si>
    <t>საემისიო კაპიტალი</t>
  </si>
  <si>
    <t>ვალდებულებები</t>
  </si>
  <si>
    <t>სუბორდინირებული ვალდებულებები</t>
  </si>
  <si>
    <t>მთლიანი ვალდებულებები</t>
  </si>
  <si>
    <t>აქტივები</t>
  </si>
  <si>
    <t>მთლიანი აქტივები</t>
  </si>
  <si>
    <t>აქტივების გადაფასების რეზერვები</t>
  </si>
  <si>
    <t>თარიღი:</t>
  </si>
  <si>
    <t>ნაღდი ფული</t>
  </si>
  <si>
    <t>საკუთარი სავალო ფასიანი ქაღალდები</t>
  </si>
  <si>
    <t>საანგარიშგებო პერიოდი</t>
  </si>
  <si>
    <t>მიმდინარე დეპოზიტები (ანგარიშები)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</si>
  <si>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</si>
  <si>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</si>
  <si>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სააქციო კაპიტალი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</si>
  <si>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</si>
  <si>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</si>
  <si>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</si>
  <si>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სულ სააქციო კაპიტალი</t>
  </si>
  <si>
    <t>მთლიანი ვალდებულებები და სააქციო კაპიტალი</t>
  </si>
  <si>
    <t>დასაკუთრებული უძრავი და მოძრავი ქონება</t>
  </si>
  <si>
    <t>ძირითადი საშუალებები და არამატერიალური აქტივები</t>
  </si>
  <si>
    <t>წინა წლის შესაბამისი პერიოდი</t>
  </si>
  <si>
    <t>ინვესტიციები საწესდებო კაპიტალში</t>
  </si>
  <si>
    <t>გაუნაწილებელი მოგება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</si>
  <si>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</si>
  <si>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</si>
  <si>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</si>
  <si>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</si>
  <si>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</si>
  <si>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</si>
  <si>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სხვა აქტივები</t>
  </si>
  <si>
    <t>მოთხოვნამდე დეპოზიტები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</si>
  <si>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</si>
  <si>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</si>
  <si>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</si>
  <si>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ლარი</t>
  </si>
  <si>
    <t>უცხ.ვალუტა</t>
  </si>
  <si>
    <t>სულ</t>
  </si>
  <si>
    <t>ვაჭრობისა და მომსახურეობის სექტორზე გაცემული სესხებიდან</t>
  </si>
  <si>
    <t>სოფლის მეურნეობის და მეტყევეობის სექტორზე გაცემული სესხებიდან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</si>
  <si>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</si>
  <si>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მთლიანი საპროცენტო შემოსავლები</t>
  </si>
  <si>
    <t>ბანკის დეპოზიტებზე გადახდილი პროცენტები</t>
  </si>
  <si>
    <t>საკუთარ სავალო ფასიან ქაღალდებზე გადახდილი პროცენტები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</si>
  <si>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</si>
  <si>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</si>
  <si>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</si>
  <si>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მოგება (ზარალი) ვალუტის ყიდვა–გაყიდვის ოპერაციებიდან</t>
  </si>
  <si>
    <t>მოგება (ზარალი) ქონების გაყიდვიდან</t>
  </si>
  <si>
    <t>სხვა საბანკო ოპერაციებიდან მიღებული არასაპროცენტო შემოსავლები</t>
  </si>
  <si>
    <t>მოგება გადასახადის გადახდამდე და გაუთვალისწინებელ სემოსავალ–ხარჯებამდე</t>
  </si>
  <si>
    <t>უცხ. ვალუტა</t>
  </si>
  <si>
    <t>X</t>
  </si>
  <si>
    <t>პირველადი კაპიტალის კოეფიციენტი ≥ 7.2%</t>
  </si>
  <si>
    <t>საზედამხედველო კაპიტალის კოეფიციენტი ≥ 10.8%</t>
  </si>
  <si>
    <t>1.3.1</t>
  </si>
  <si>
    <t xml:space="preserve">                          თავდებობა, სოლიდარული პასუხისმგებლობა </t>
  </si>
  <si>
    <t>1.3.2</t>
  </si>
  <si>
    <t xml:space="preserve">                          გარანტია </t>
  </si>
  <si>
    <t>1.5.1</t>
  </si>
  <si>
    <t xml:space="preserve">                          ფულადი სახსრები</t>
  </si>
  <si>
    <t>1.5.2</t>
  </si>
  <si>
    <t xml:space="preserve">                          ძვირფასი ლითონები და ქვები</t>
  </si>
  <si>
    <t>1.5.3</t>
  </si>
  <si>
    <t xml:space="preserve">                          უძრავი ქონება:</t>
  </si>
  <si>
    <t>1.5.3.1</t>
  </si>
  <si>
    <t xml:space="preserve">                                                        საცხოვრებელი</t>
  </si>
  <si>
    <t>1.5.3.2</t>
  </si>
  <si>
    <t xml:space="preserve">                                                        კომერციული</t>
  </si>
  <si>
    <t>1.5.3.3</t>
  </si>
  <si>
    <t xml:space="preserve">                                                            კომპლექსური ტიპის უძრავი ქონება</t>
  </si>
  <si>
    <t>1.5.3.4</t>
  </si>
  <si>
    <t xml:space="preserve">                                                       მიწის ნაკვეთები (შენობა ნაგებობების გარეშე)</t>
  </si>
  <si>
    <t>1.5.3.5</t>
  </si>
  <si>
    <t xml:space="preserve">                                                       სხვა</t>
  </si>
  <si>
    <t>1.5.4</t>
  </si>
  <si>
    <t xml:space="preserve">                         მოძრავი ქონება</t>
  </si>
  <si>
    <t>1.5.5</t>
  </si>
  <si>
    <t xml:space="preserve">                         წილის გირავნობა</t>
  </si>
  <si>
    <t>1.5.6</t>
  </si>
  <si>
    <t xml:space="preserve">                         ფასიანი ქაღალდები  </t>
  </si>
  <si>
    <t>1.5.7</t>
  </si>
  <si>
    <t xml:space="preserve">                         სხვა</t>
  </si>
  <si>
    <t>ვალდებულებები ბანკში შესანახად განთავსებულ ქონებაზე</t>
  </si>
  <si>
    <t>საპროცენტო განაკვეთის სვოპის ძირითადი თანხა</t>
  </si>
  <si>
    <t>ფინანსურ ინსტრუმენტებზე დადებული ფიუძერსული კონტრაქტები</t>
  </si>
  <si>
    <t>სესხებზე მიუღებელი პროცენტები 31.12.2000-მდე</t>
  </si>
  <si>
    <t>სესხებზე მიუღებელი პროცენტები 01.01.2001–დან</t>
  </si>
  <si>
    <t>ზარალშ ჩამოწერილი ვალები 01.01.2001-დან</t>
  </si>
  <si>
    <t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t>
  </si>
  <si>
    <t xml:space="preserve"> საბალანსო უწყისი *</t>
  </si>
  <si>
    <t>*</t>
  </si>
  <si>
    <t>მოგება - ზარალის უწყისი *</t>
  </si>
  <si>
    <t>მიღებული გარანტიები: **</t>
  </si>
  <si>
    <t>გირავნობის უზრუნველყოფის სახით მიღებული აქტივები: **</t>
  </si>
  <si>
    <t>**</t>
  </si>
  <si>
    <t>შეიცვალა „მიღებული გარანტიები“ (1.3) და „გირავნობის უზრუნველყოფის სახით მიღებული აქტივები“ (1.5) მუხლების აღრიცხვისა და წარმოდგენის წესი</t>
  </si>
  <si>
    <t>ბალანსგარეშე ანგარიშგების უწყისი *</t>
  </si>
  <si>
    <t>ეკონომიკური მაჩვენებლები *</t>
  </si>
  <si>
    <t>ვასილ კენკიშვილი</t>
  </si>
  <si>
    <t>დევიდ ფრანც ბორგერი, გერმანია</t>
  </si>
  <si>
    <t>გიორგი მარრი</t>
  </si>
  <si>
    <t>მამუკა შურღაია</t>
  </si>
  <si>
    <t>ალექსანდრე ძნელაძე</t>
  </si>
  <si>
    <t>ნათია მერაბიშვილი</t>
  </si>
  <si>
    <t xml:space="preserve">სს "სილქ როუდ საფინანსო ჯგუფი" </t>
  </si>
  <si>
    <t>ურანუს ჰოლდინგს (მალტა) ლიმიტედ (C67480)</t>
  </si>
  <si>
    <t>გიორგი რამიშვილი</t>
  </si>
  <si>
    <t>ალექსი თოფურია</t>
  </si>
  <si>
    <t xml:space="preserve">დევიდ ფრანც ბორგერი, გერმანია </t>
  </si>
  <si>
    <t>სს სილქ როუდ ბანკი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</si>
</sst>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#,##0;[Red]#,##0"/>
    <numFmt numFmtId="166" formatCode="m/d/yy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Sylfaen"/>
      <family val="1"/>
    </font>
    <font>
      <sz val="8"/>
      <name val="Sylfaen"/>
      <family val="1"/>
    </font>
    <font>
      <b/>
      <sz val="11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sz val="12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9.5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Fill="1" applyBorder="1" applyProtection="1"/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38" fontId="4" fillId="0" borderId="0" xfId="0" applyNumberFormat="1" applyFont="1" applyFill="1" applyBorder="1" applyProtection="1">
      <protection locked="0"/>
    </xf>
    <xf numFmtId="10" fontId="4" fillId="0" borderId="0" xfId="3" applyNumberFormat="1" applyFont="1" applyFill="1" applyBorder="1" applyProtection="1">
      <protection locked="0"/>
    </xf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center" indent="3"/>
    </xf>
    <xf numFmtId="0" fontId="7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5" fillId="0" borderId="5" xfId="0" applyFont="1" applyFill="1" applyBorder="1" applyAlignment="1" applyProtection="1">
      <alignment horizontal="left" indent="1"/>
    </xf>
    <xf numFmtId="0" fontId="6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indent="1"/>
    </xf>
    <xf numFmtId="38" fontId="4" fillId="2" borderId="7" xfId="0" applyNumberFormat="1" applyFont="1" applyFill="1" applyBorder="1" applyAlignment="1" applyProtection="1">
      <alignment horizontal="right"/>
    </xf>
    <xf numFmtId="38" fontId="8" fillId="2" borderId="7" xfId="0" applyNumberFormat="1" applyFont="1" applyFill="1" applyBorder="1" applyAlignment="1" applyProtection="1">
      <alignment horizontal="right"/>
    </xf>
    <xf numFmtId="38" fontId="4" fillId="2" borderId="8" xfId="0" applyNumberFormat="1" applyFont="1" applyFill="1" applyBorder="1" applyAlignment="1" applyProtection="1">
      <alignment horizontal="right"/>
    </xf>
    <xf numFmtId="38" fontId="8" fillId="2" borderId="9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 indent="2"/>
    </xf>
    <xf numFmtId="0" fontId="8" fillId="0" borderId="6" xfId="0" applyFont="1" applyFill="1" applyBorder="1" applyAlignment="1" applyProtection="1"/>
    <xf numFmtId="38" fontId="4" fillId="0" borderId="7" xfId="0" applyNumberFormat="1" applyFont="1" applyFill="1" applyBorder="1" applyAlignment="1" applyProtection="1">
      <alignment horizontal="right"/>
      <protection locked="0"/>
    </xf>
    <xf numFmtId="38" fontId="8" fillId="0" borderId="7" xfId="0" applyNumberFormat="1" applyFont="1" applyFill="1" applyBorder="1" applyAlignment="1" applyProtection="1">
      <alignment horizontal="right"/>
      <protection locked="0"/>
    </xf>
    <xf numFmtId="38" fontId="4" fillId="0" borderId="8" xfId="0" applyNumberFormat="1" applyFont="1" applyFill="1" applyBorder="1" applyAlignment="1" applyProtection="1">
      <alignment horizontal="right"/>
      <protection locked="0"/>
    </xf>
    <xf numFmtId="38" fontId="8" fillId="0" borderId="9" xfId="0" applyNumberFormat="1" applyFont="1" applyFill="1" applyBorder="1" applyAlignment="1" applyProtection="1">
      <alignment horizontal="right"/>
      <protection locked="0"/>
    </xf>
    <xf numFmtId="38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 applyProtection="1">
      <alignment horizontal="left" indent="1"/>
    </xf>
    <xf numFmtId="0" fontId="8" fillId="0" borderId="11" xfId="0" applyFont="1" applyFill="1" applyBorder="1" applyAlignment="1" applyProtection="1"/>
    <xf numFmtId="38" fontId="4" fillId="2" borderId="12" xfId="0" applyNumberFormat="1" applyFont="1" applyFill="1" applyBorder="1" applyAlignment="1" applyProtection="1">
      <alignment horizontal="right"/>
    </xf>
    <xf numFmtId="38" fontId="8" fillId="2" borderId="12" xfId="0" applyNumberFormat="1" applyFont="1" applyFill="1" applyBorder="1" applyAlignment="1" applyProtection="1">
      <alignment horizontal="right"/>
    </xf>
    <xf numFmtId="38" fontId="4" fillId="2" borderId="13" xfId="0" applyNumberFormat="1" applyFont="1" applyFill="1" applyBorder="1" applyAlignment="1" applyProtection="1">
      <alignment horizontal="right"/>
    </xf>
    <xf numFmtId="38" fontId="8" fillId="2" borderId="14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/>
    <xf numFmtId="0" fontId="4" fillId="0" borderId="2" xfId="0" applyFont="1" applyFill="1" applyBorder="1"/>
    <xf numFmtId="0" fontId="4" fillId="0" borderId="0" xfId="0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166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indent="2"/>
    </xf>
    <xf numFmtId="0" fontId="8" fillId="0" borderId="1" xfId="1" applyFont="1" applyFill="1" applyBorder="1" applyAlignment="1" applyProtection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4" fillId="0" borderId="1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 wrapText="1"/>
    </xf>
    <xf numFmtId="0" fontId="4" fillId="0" borderId="5" xfId="0" applyFont="1" applyBorder="1"/>
    <xf numFmtId="0" fontId="8" fillId="0" borderId="7" xfId="2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9" xfId="0" applyFont="1" applyBorder="1"/>
    <xf numFmtId="0" fontId="4" fillId="0" borderId="7" xfId="0" applyFont="1" applyFill="1" applyBorder="1" applyAlignment="1">
      <alignment horizontal="left"/>
    </xf>
    <xf numFmtId="10" fontId="4" fillId="0" borderId="7" xfId="3" applyNumberFormat="1" applyFont="1" applyBorder="1"/>
    <xf numFmtId="10" fontId="4" fillId="0" borderId="9" xfId="3" applyNumberFormat="1" applyFont="1" applyBorder="1"/>
    <xf numFmtId="0" fontId="4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10" fontId="4" fillId="0" borderId="7" xfId="3" applyNumberFormat="1" applyFont="1" applyFill="1" applyBorder="1"/>
    <xf numFmtId="0" fontId="4" fillId="0" borderId="10" xfId="0" applyFont="1" applyBorder="1"/>
    <xf numFmtId="0" fontId="4" fillId="0" borderId="12" xfId="0" applyFont="1" applyBorder="1" applyAlignment="1">
      <alignment wrapText="1"/>
    </xf>
    <xf numFmtId="10" fontId="4" fillId="0" borderId="12" xfId="3" applyNumberFormat="1" applyFont="1" applyBorder="1"/>
    <xf numFmtId="10" fontId="4" fillId="0" borderId="14" xfId="3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38" fontId="4" fillId="0" borderId="0" xfId="0" applyNumberFormat="1" applyFont="1" applyBorder="1"/>
    <xf numFmtId="0" fontId="10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7" xfId="0" applyFont="1" applyFill="1" applyBorder="1" applyProtection="1">
      <protection locked="0"/>
    </xf>
    <xf numFmtId="10" fontId="4" fillId="0" borderId="9" xfId="3" applyNumberFormat="1" applyFont="1" applyBorder="1" applyAlignment="1"/>
    <xf numFmtId="0" fontId="4" fillId="0" borderId="12" xfId="0" applyFont="1" applyFill="1" applyBorder="1" applyProtection="1">
      <protection locked="0"/>
    </xf>
    <xf numFmtId="10" fontId="4" fillId="0" borderId="14" xfId="3" applyNumberFormat="1" applyFont="1" applyBorder="1" applyAlignment="1"/>
    <xf numFmtId="0" fontId="12" fillId="0" borderId="15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indent="1"/>
    </xf>
    <xf numFmtId="0" fontId="13" fillId="0" borderId="1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wrapText="1" indent="1"/>
    </xf>
    <xf numFmtId="0" fontId="12" fillId="0" borderId="18" xfId="0" applyFont="1" applyFill="1" applyBorder="1" applyAlignment="1">
      <alignment horizontal="left" wrapText="1" indent="2"/>
    </xf>
    <xf numFmtId="0" fontId="13" fillId="0" borderId="18" xfId="0" applyFont="1" applyFill="1" applyBorder="1" applyAlignment="1"/>
    <xf numFmtId="0" fontId="13" fillId="0" borderId="18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 indent="1"/>
    </xf>
    <xf numFmtId="0" fontId="12" fillId="0" borderId="19" xfId="0" applyFont="1" applyFill="1" applyBorder="1" applyAlignment="1">
      <alignment horizontal="left" indent="1"/>
    </xf>
    <xf numFmtId="0" fontId="12" fillId="0" borderId="20" xfId="0" applyFont="1" applyFill="1" applyBorder="1" applyAlignment="1">
      <alignment horizontal="left" wrapText="1" indent="1"/>
    </xf>
    <xf numFmtId="0" fontId="12" fillId="0" borderId="21" xfId="0" applyFont="1" applyFill="1" applyBorder="1" applyAlignment="1">
      <alignment horizontal="left" indent="1"/>
    </xf>
    <xf numFmtId="0" fontId="13" fillId="0" borderId="2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 indent="1"/>
    </xf>
    <xf numFmtId="0" fontId="13" fillId="0" borderId="16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wrapText="1" indent="1"/>
    </xf>
    <xf numFmtId="0" fontId="13" fillId="0" borderId="18" xfId="0" applyFont="1" applyFill="1" applyBorder="1" applyAlignment="1">
      <alignment horizontal="left" inden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indent="1"/>
    </xf>
    <xf numFmtId="0" fontId="12" fillId="0" borderId="21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/>
    <xf numFmtId="0" fontId="12" fillId="0" borderId="1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38" fontId="12" fillId="0" borderId="18" xfId="0" applyNumberFormat="1" applyFont="1" applyFill="1" applyBorder="1" applyAlignment="1" applyProtection="1">
      <alignment horizontal="right"/>
      <protection locked="0"/>
    </xf>
    <xf numFmtId="38" fontId="12" fillId="0" borderId="25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38" fontId="12" fillId="2" borderId="7" xfId="0" applyNumberFormat="1" applyFont="1" applyFill="1" applyBorder="1" applyAlignment="1" applyProtection="1">
      <alignment horizontal="right"/>
    </xf>
    <xf numFmtId="38" fontId="12" fillId="0" borderId="7" xfId="0" applyNumberFormat="1" applyFont="1" applyFill="1" applyBorder="1" applyAlignment="1" applyProtection="1">
      <alignment horizontal="right"/>
      <protection locked="0"/>
    </xf>
    <xf numFmtId="38" fontId="12" fillId="2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left" indent="1"/>
    </xf>
    <xf numFmtId="0" fontId="14" fillId="0" borderId="7" xfId="0" applyFont="1" applyFill="1" applyBorder="1" applyAlignment="1">
      <alignment horizontal="center"/>
    </xf>
    <xf numFmtId="0" fontId="13" fillId="0" borderId="7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>
      <alignment horizontal="left" indent="1"/>
    </xf>
    <xf numFmtId="0" fontId="15" fillId="0" borderId="7" xfId="0" applyFont="1" applyFill="1" applyBorder="1" applyAlignment="1" applyProtection="1">
      <alignment horizontal="left" indent="1"/>
      <protection locked="0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2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left" indent="1"/>
      <protection locked="0"/>
    </xf>
    <xf numFmtId="0" fontId="16" fillId="0" borderId="7" xfId="0" applyFont="1" applyFill="1" applyBorder="1" applyAlignment="1" applyProtection="1">
      <alignment horizontal="left" indent="1"/>
      <protection locked="0"/>
    </xf>
    <xf numFmtId="0" fontId="16" fillId="0" borderId="7" xfId="0" applyFont="1" applyFill="1" applyBorder="1" applyAlignment="1" applyProtection="1">
      <alignment horizontal="left" vertical="center" indent="1"/>
      <protection locked="0"/>
    </xf>
    <xf numFmtId="38" fontId="12" fillId="0" borderId="0" xfId="0" applyNumberFormat="1" applyFont="1" applyFill="1" applyBorder="1"/>
    <xf numFmtId="38" fontId="4" fillId="0" borderId="0" xfId="0" applyNumberFormat="1" applyFont="1" applyFill="1"/>
    <xf numFmtId="10" fontId="4" fillId="0" borderId="0" xfId="3" applyNumberFormat="1" applyFont="1"/>
    <xf numFmtId="38" fontId="4" fillId="0" borderId="0" xfId="0" applyNumberFormat="1" applyFont="1" applyFill="1" applyBorder="1" applyProtection="1"/>
    <xf numFmtId="38" fontId="17" fillId="0" borderId="7" xfId="0" applyNumberFormat="1" applyFont="1" applyFill="1" applyBorder="1" applyAlignment="1" applyProtection="1">
      <alignment horizontal="right"/>
      <protection locked="0"/>
    </xf>
    <xf numFmtId="38" fontId="17" fillId="2" borderId="7" xfId="0" applyNumberFormat="1" applyFont="1" applyFill="1" applyBorder="1" applyAlignment="1">
      <alignment horizontal="right"/>
    </xf>
    <xf numFmtId="38" fontId="17" fillId="2" borderId="7" xfId="0" applyNumberFormat="1" applyFont="1" applyFill="1" applyBorder="1" applyAlignment="1" applyProtection="1">
      <alignment horizontal="right"/>
    </xf>
    <xf numFmtId="10" fontId="17" fillId="3" borderId="7" xfId="4" applyNumberFormat="1" applyFont="1" applyFill="1" applyBorder="1" applyAlignment="1" applyProtection="1">
      <alignment horizontal="right"/>
      <protection locked="0"/>
    </xf>
    <xf numFmtId="38" fontId="17" fillId="2" borderId="7" xfId="0" applyNumberFormat="1" applyFont="1" applyFill="1" applyBorder="1" applyAlignment="1" applyProtection="1">
      <alignment horizontal="right"/>
      <protection locked="0"/>
    </xf>
    <xf numFmtId="38" fontId="17" fillId="3" borderId="7" xfId="0" applyNumberFormat="1" applyFont="1" applyFill="1" applyBorder="1" applyAlignment="1" applyProtection="1">
      <alignment horizontal="right"/>
      <protection locked="0"/>
    </xf>
    <xf numFmtId="38" fontId="17" fillId="0" borderId="7" xfId="0" applyNumberFormat="1" applyFont="1" applyFill="1" applyBorder="1" applyAlignment="1">
      <alignment horizontal="right"/>
    </xf>
    <xf numFmtId="0" fontId="9" fillId="0" borderId="3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10" fillId="0" borderId="0" xfId="0" applyFont="1" applyFill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4" fillId="0" borderId="4" xfId="0" applyFont="1" applyBorder="1" applyAlignment="1"/>
    <xf numFmtId="0" fontId="4" fillId="0" borderId="7" xfId="0" applyFont="1" applyBorder="1" applyAlignment="1">
      <alignment wrapText="1"/>
    </xf>
    <xf numFmtId="0" fontId="4" fillId="0" borderId="9" xfId="0" applyFont="1" applyBorder="1" applyAlignment="1"/>
    <xf numFmtId="0" fontId="8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5" fillId="0" borderId="0" xfId="0" applyFont="1" applyAlignment="1">
      <alignment horizontal="center" wrapText="1"/>
    </xf>
  </cellXfs>
  <cellStyles count="5">
    <cellStyle name="Hyperlink" xfId="1" builtinId="8"/>
    <cellStyle name="Normal" xfId="0" builtinId="0"/>
    <cellStyle name="Normal_Casestdy draft" xfId="2"/>
    <cellStyle name="Percent" xfId="3" builtinId="5"/>
    <cellStyle name="Percent 10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tabSelected="1" zoomScale="80" zoomScaleNormal="80" workbookViewId="0">
      <selection activeCell="K15" sqref="K15"/>
    </sheetView>
  </sheetViews>
  <sheetFormatPr defaultColWidth="9.109375" defaultRowHeight="13.8" x14ac:dyDescent="0.3"/>
  <cols>
    <col min="1" max="1" width="5.6640625" style="1" customWidth="1"/>
    <col min="2" max="2" width="55.5546875" style="1" bestFit="1" customWidth="1"/>
    <col min="3" max="3" width="17" style="1" customWidth="1"/>
    <col min="4" max="4" width="15.5546875" style="1" customWidth="1"/>
    <col min="5" max="5" width="14.109375" style="1" customWidth="1"/>
    <col min="6" max="6" width="14.88671875" style="1" bestFit="1" customWidth="1"/>
    <col min="7" max="7" width="14.44140625" style="1" bestFit="1" customWidth="1"/>
    <col min="8" max="8" width="13.109375" style="1" customWidth="1"/>
    <col min="9" max="16384" width="9.109375" style="1"/>
  </cols>
  <sheetData>
    <row r="1" spans="1:26" x14ac:dyDescent="0.3">
      <c r="A1" s="2" t="s">
        <v>120</v>
      </c>
      <c r="B1" s="3" t="s">
        <v>236</v>
      </c>
      <c r="C1" s="3"/>
      <c r="D1" s="3"/>
      <c r="E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2" t="s">
        <v>132</v>
      </c>
      <c r="B2" s="4">
        <v>42825</v>
      </c>
      <c r="C2" s="3"/>
      <c r="D2" s="5"/>
      <c r="E2" s="5"/>
      <c r="F2" s="6"/>
      <c r="G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thickBot="1" x14ac:dyDescent="0.35">
      <c r="A3" s="7"/>
      <c r="B3" s="8" t="s">
        <v>216</v>
      </c>
      <c r="D3" s="6"/>
      <c r="E3" s="6"/>
      <c r="F3" s="3"/>
      <c r="G3" s="3"/>
      <c r="H3" s="9" t="s">
        <v>121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2" x14ac:dyDescent="0.35">
      <c r="A4" s="10"/>
      <c r="B4" s="11"/>
      <c r="C4" s="135" t="s">
        <v>135</v>
      </c>
      <c r="D4" s="135"/>
      <c r="E4" s="135"/>
      <c r="F4" s="136" t="s">
        <v>147</v>
      </c>
      <c r="G4" s="136"/>
      <c r="H4" s="13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12" t="s">
        <v>106</v>
      </c>
      <c r="B5" s="13" t="s">
        <v>129</v>
      </c>
      <c r="C5" s="14" t="s">
        <v>161</v>
      </c>
      <c r="D5" s="14" t="s">
        <v>162</v>
      </c>
      <c r="E5" s="14" t="s">
        <v>163</v>
      </c>
      <c r="F5" s="14" t="s">
        <v>161</v>
      </c>
      <c r="G5" s="14" t="s">
        <v>162</v>
      </c>
      <c r="H5" s="14" t="s">
        <v>163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12">
        <v>1</v>
      </c>
      <c r="B6" s="15" t="s">
        <v>133</v>
      </c>
      <c r="C6" s="16">
        <v>886372.15</v>
      </c>
      <c r="D6" s="16">
        <v>2514101.39</v>
      </c>
      <c r="E6" s="17">
        <v>3400473.54</v>
      </c>
      <c r="F6" s="18">
        <v>877111.67</v>
      </c>
      <c r="G6" s="16">
        <v>3881706.56</v>
      </c>
      <c r="H6" s="19">
        <v>4758818.2300000004</v>
      </c>
      <c r="I6" s="3"/>
      <c r="J6" s="3"/>
      <c r="K6" s="3"/>
      <c r="L6" s="5"/>
      <c r="M6" s="5"/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12">
        <v>2</v>
      </c>
      <c r="B7" s="15" t="s">
        <v>150</v>
      </c>
      <c r="C7" s="16">
        <v>3816.99</v>
      </c>
      <c r="D7" s="16">
        <v>6266760.7299999995</v>
      </c>
      <c r="E7" s="17">
        <v>6270577.7199999997</v>
      </c>
      <c r="F7" s="18">
        <v>76678.13</v>
      </c>
      <c r="G7" s="16">
        <v>2413101.38</v>
      </c>
      <c r="H7" s="19">
        <v>2489779.5099999998</v>
      </c>
      <c r="I7" s="3"/>
      <c r="J7" s="3"/>
      <c r="K7" s="3"/>
      <c r="L7" s="5"/>
      <c r="M7" s="5"/>
      <c r="N7" s="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12">
        <v>3</v>
      </c>
      <c r="B8" s="15" t="s">
        <v>151</v>
      </c>
      <c r="C8" s="16">
        <v>9131450.6999999993</v>
      </c>
      <c r="D8" s="16">
        <v>1451887.4100000001</v>
      </c>
      <c r="E8" s="17">
        <v>10583338.109999999</v>
      </c>
      <c r="F8" s="18">
        <v>65803.08</v>
      </c>
      <c r="G8" s="16">
        <v>4835966.17</v>
      </c>
      <c r="H8" s="19">
        <v>4901769.25</v>
      </c>
      <c r="I8" s="3"/>
      <c r="J8" s="3"/>
      <c r="K8" s="3"/>
      <c r="L8" s="5"/>
      <c r="M8" s="5"/>
      <c r="N8" s="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12">
        <v>4</v>
      </c>
      <c r="B9" s="15" t="s">
        <v>137</v>
      </c>
      <c r="C9" s="16">
        <v>0</v>
      </c>
      <c r="D9" s="16">
        <v>0</v>
      </c>
      <c r="E9" s="17">
        <v>0</v>
      </c>
      <c r="F9" s="18">
        <v>0</v>
      </c>
      <c r="G9" s="16">
        <v>0</v>
      </c>
      <c r="H9" s="19">
        <v>0</v>
      </c>
      <c r="I9" s="3"/>
      <c r="J9" s="3"/>
      <c r="K9" s="3"/>
      <c r="L9" s="5"/>
      <c r="M9" s="5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12">
        <v>5</v>
      </c>
      <c r="B10" s="15" t="s">
        <v>138</v>
      </c>
      <c r="C10" s="16">
        <v>11301386.920000002</v>
      </c>
      <c r="D10" s="16">
        <v>0</v>
      </c>
      <c r="E10" s="17">
        <v>11301386.920000002</v>
      </c>
      <c r="F10" s="18">
        <v>13024418.83</v>
      </c>
      <c r="G10" s="16">
        <v>0</v>
      </c>
      <c r="H10" s="19">
        <v>13024418.83</v>
      </c>
      <c r="I10" s="3"/>
      <c r="J10" s="3"/>
      <c r="K10" s="3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12">
        <v>6.1</v>
      </c>
      <c r="B11" s="20" t="s">
        <v>152</v>
      </c>
      <c r="C11" s="16">
        <v>2563013.11</v>
      </c>
      <c r="D11" s="16">
        <v>4325717.08</v>
      </c>
      <c r="E11" s="17">
        <v>6888730.1899999995</v>
      </c>
      <c r="F11" s="18">
        <v>5048958.9800000004</v>
      </c>
      <c r="G11" s="16">
        <v>10011414.460000001</v>
      </c>
      <c r="H11" s="19">
        <v>15060373.440000001</v>
      </c>
      <c r="I11" s="3"/>
      <c r="J11" s="3"/>
      <c r="K11" s="3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12">
        <v>6.2</v>
      </c>
      <c r="B12" s="20" t="s">
        <v>153</v>
      </c>
      <c r="C12" s="16">
        <v>-277383.71000000002</v>
      </c>
      <c r="D12" s="16">
        <v>-896458.62</v>
      </c>
      <c r="E12" s="17">
        <v>-1173842.33</v>
      </c>
      <c r="F12" s="18">
        <v>-510468.76</v>
      </c>
      <c r="G12" s="16">
        <v>-1790407.88</v>
      </c>
      <c r="H12" s="19">
        <v>-2300876.6399999997</v>
      </c>
      <c r="I12" s="3"/>
      <c r="J12" s="3"/>
      <c r="K12" s="3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12">
        <v>6</v>
      </c>
      <c r="B13" s="15" t="s">
        <v>154</v>
      </c>
      <c r="C13" s="16">
        <v>2285629.4</v>
      </c>
      <c r="D13" s="16">
        <v>3429258.46</v>
      </c>
      <c r="E13" s="17">
        <v>5714887.8599999994</v>
      </c>
      <c r="F13" s="18">
        <v>4538490.2200000007</v>
      </c>
      <c r="G13" s="16">
        <v>8221006.580000001</v>
      </c>
      <c r="H13" s="19">
        <v>12759496.800000001</v>
      </c>
      <c r="I13" s="3"/>
      <c r="J13" s="3"/>
      <c r="K13" s="3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12">
        <v>7</v>
      </c>
      <c r="B14" s="15" t="s">
        <v>155</v>
      </c>
      <c r="C14" s="16">
        <v>491680.36000000004</v>
      </c>
      <c r="D14" s="16">
        <v>27142.03</v>
      </c>
      <c r="E14" s="17">
        <v>518822.39</v>
      </c>
      <c r="F14" s="18">
        <v>425602.33999999997</v>
      </c>
      <c r="G14" s="16">
        <v>49266.429999999993</v>
      </c>
      <c r="H14" s="19">
        <v>474868.76999999996</v>
      </c>
      <c r="I14" s="3"/>
      <c r="J14" s="3"/>
      <c r="K14" s="3"/>
      <c r="L14" s="5"/>
      <c r="M14" s="5"/>
      <c r="N14" s="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12">
        <v>8</v>
      </c>
      <c r="B15" s="15" t="s">
        <v>145</v>
      </c>
      <c r="C15" s="16">
        <v>1647917.5000000002</v>
      </c>
      <c r="D15" s="16" t="s">
        <v>178</v>
      </c>
      <c r="E15" s="17">
        <v>1647917.5000000002</v>
      </c>
      <c r="F15" s="18">
        <v>3889905.73</v>
      </c>
      <c r="G15" s="16" t="s">
        <v>178</v>
      </c>
      <c r="H15" s="19">
        <v>3889905.73</v>
      </c>
      <c r="I15" s="3"/>
      <c r="J15" s="3"/>
      <c r="K15" s="3"/>
      <c r="L15" s="5"/>
      <c r="M15" s="5"/>
      <c r="N15" s="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12">
        <v>9</v>
      </c>
      <c r="B16" s="15" t="s">
        <v>148</v>
      </c>
      <c r="C16" s="16">
        <v>20000</v>
      </c>
      <c r="D16" s="16">
        <v>0</v>
      </c>
      <c r="E16" s="17">
        <v>20000</v>
      </c>
      <c r="F16" s="18">
        <v>20000</v>
      </c>
      <c r="G16" s="16">
        <v>0</v>
      </c>
      <c r="H16" s="19">
        <v>20000</v>
      </c>
      <c r="I16" s="3"/>
      <c r="J16" s="3"/>
      <c r="K16" s="3"/>
      <c r="L16" s="5"/>
      <c r="M16" s="5"/>
      <c r="N16" s="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12">
        <v>10</v>
      </c>
      <c r="B17" s="15" t="s">
        <v>146</v>
      </c>
      <c r="C17" s="16">
        <v>15863000.520000003</v>
      </c>
      <c r="D17" s="16" t="s">
        <v>178</v>
      </c>
      <c r="E17" s="17">
        <v>15863000.520000003</v>
      </c>
      <c r="F17" s="18">
        <v>16464345.789999999</v>
      </c>
      <c r="G17" s="16" t="s">
        <v>178</v>
      </c>
      <c r="H17" s="19">
        <v>16464345.789999999</v>
      </c>
      <c r="I17" s="3"/>
      <c r="J17" s="3"/>
      <c r="K17" s="3"/>
      <c r="L17" s="5"/>
      <c r="M17" s="5"/>
      <c r="N17" s="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12">
        <v>11</v>
      </c>
      <c r="B18" s="15" t="s">
        <v>156</v>
      </c>
      <c r="C18" s="16">
        <v>967374.72</v>
      </c>
      <c r="D18" s="16">
        <v>131300.97</v>
      </c>
      <c r="E18" s="17">
        <v>1098675.69</v>
      </c>
      <c r="F18" s="18">
        <v>1680269.1400000001</v>
      </c>
      <c r="G18" s="16">
        <v>536812.17000000004</v>
      </c>
      <c r="H18" s="19">
        <v>2217081.31</v>
      </c>
      <c r="I18" s="3"/>
      <c r="J18" s="3"/>
      <c r="K18" s="3"/>
      <c r="L18" s="5"/>
      <c r="M18" s="5"/>
      <c r="N18" s="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12">
        <v>12</v>
      </c>
      <c r="B19" s="21" t="s">
        <v>130</v>
      </c>
      <c r="C19" s="16">
        <v>42598629.260000005</v>
      </c>
      <c r="D19" s="16">
        <v>13820450.989999998</v>
      </c>
      <c r="E19" s="17">
        <v>56419080.25</v>
      </c>
      <c r="F19" s="18">
        <v>41062624.93</v>
      </c>
      <c r="G19" s="16">
        <v>19937859.290000003</v>
      </c>
      <c r="H19" s="19">
        <v>61000484.219999999</v>
      </c>
      <c r="I19" s="3"/>
      <c r="J19" s="3"/>
      <c r="K19" s="3"/>
      <c r="L19" s="5"/>
      <c r="M19" s="5"/>
      <c r="N19" s="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12"/>
      <c r="B20" s="13" t="s">
        <v>126</v>
      </c>
      <c r="C20" s="22"/>
      <c r="D20" s="22"/>
      <c r="E20" s="23"/>
      <c r="F20" s="24"/>
      <c r="G20" s="22"/>
      <c r="H20" s="25"/>
      <c r="I20" s="3"/>
      <c r="J20" s="3"/>
      <c r="K20" s="3"/>
      <c r="L20" s="5"/>
      <c r="M20" s="5"/>
      <c r="N20" s="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12">
        <v>13</v>
      </c>
      <c r="B21" s="15" t="s">
        <v>123</v>
      </c>
      <c r="C21" s="16">
        <v>0</v>
      </c>
      <c r="D21" s="16">
        <v>0</v>
      </c>
      <c r="E21" s="17">
        <v>0</v>
      </c>
      <c r="F21" s="18">
        <v>1301030.6299999999</v>
      </c>
      <c r="G21" s="16">
        <v>23055.98</v>
      </c>
      <c r="H21" s="19">
        <v>1324086.6099999999</v>
      </c>
      <c r="I21" s="3"/>
      <c r="J21" s="3"/>
      <c r="K21" s="3"/>
      <c r="L21" s="5"/>
      <c r="M21" s="5"/>
      <c r="N21" s="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12">
        <v>14</v>
      </c>
      <c r="B22" s="15" t="s">
        <v>136</v>
      </c>
      <c r="C22" s="16">
        <v>2991447.66</v>
      </c>
      <c r="D22" s="16">
        <v>10813839.08</v>
      </c>
      <c r="E22" s="17">
        <v>13805286.74</v>
      </c>
      <c r="F22" s="18">
        <v>3130269.4499999997</v>
      </c>
      <c r="G22" s="16">
        <v>5970484.1600000001</v>
      </c>
      <c r="H22" s="19">
        <v>9100753.6099999994</v>
      </c>
      <c r="I22" s="3"/>
      <c r="J22" s="3"/>
      <c r="K22" s="3"/>
      <c r="L22" s="5"/>
      <c r="M22" s="5"/>
      <c r="N22" s="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12">
        <v>15</v>
      </c>
      <c r="B23" s="15" t="s">
        <v>157</v>
      </c>
      <c r="C23" s="16">
        <v>436026.69999999995</v>
      </c>
      <c r="D23" s="16">
        <v>754330.02</v>
      </c>
      <c r="E23" s="17">
        <v>1190356.72</v>
      </c>
      <c r="F23" s="18">
        <v>412659.71</v>
      </c>
      <c r="G23" s="16">
        <v>1031339.54</v>
      </c>
      <c r="H23" s="19">
        <v>1443999.25</v>
      </c>
      <c r="I23" s="3"/>
      <c r="J23" s="3"/>
      <c r="K23" s="3"/>
      <c r="L23" s="5"/>
      <c r="M23" s="5"/>
      <c r="N23" s="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12">
        <v>16</v>
      </c>
      <c r="B24" s="15" t="s">
        <v>124</v>
      </c>
      <c r="C24" s="16">
        <v>880854.88</v>
      </c>
      <c r="D24" s="16">
        <v>4206518.9800000004</v>
      </c>
      <c r="E24" s="17">
        <v>5087373.8600000003</v>
      </c>
      <c r="F24" s="18">
        <v>3068395.94</v>
      </c>
      <c r="G24" s="16">
        <v>7862607.2300000004</v>
      </c>
      <c r="H24" s="19">
        <v>10931003.17</v>
      </c>
      <c r="I24" s="3"/>
      <c r="J24" s="3"/>
      <c r="K24" s="3"/>
      <c r="L24" s="5"/>
      <c r="M24" s="5"/>
      <c r="N24" s="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12">
        <v>17</v>
      </c>
      <c r="B25" s="15" t="s">
        <v>134</v>
      </c>
      <c r="C25" s="22"/>
      <c r="D25" s="22"/>
      <c r="E25" s="17">
        <v>0</v>
      </c>
      <c r="F25" s="24"/>
      <c r="G25" s="22"/>
      <c r="H25" s="19">
        <v>0</v>
      </c>
      <c r="I25" s="3"/>
      <c r="J25" s="3"/>
      <c r="K25" s="3"/>
      <c r="L25" s="5"/>
      <c r="M25" s="5"/>
      <c r="N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12">
        <v>18</v>
      </c>
      <c r="B26" s="15" t="s">
        <v>158</v>
      </c>
      <c r="C26" s="16">
        <v>7505000</v>
      </c>
      <c r="D26" s="16">
        <v>0</v>
      </c>
      <c r="E26" s="17">
        <v>7505000</v>
      </c>
      <c r="F26" s="18">
        <v>7000000</v>
      </c>
      <c r="G26" s="16">
        <v>0</v>
      </c>
      <c r="H26" s="19">
        <v>7000000</v>
      </c>
      <c r="I26" s="3"/>
      <c r="J26" s="3"/>
      <c r="K26" s="3"/>
      <c r="L26" s="5"/>
      <c r="M26" s="5"/>
      <c r="N26" s="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12">
        <v>19</v>
      </c>
      <c r="B27" s="15" t="s">
        <v>159</v>
      </c>
      <c r="C27" s="16">
        <v>16039.55</v>
      </c>
      <c r="D27" s="16">
        <v>73798.58</v>
      </c>
      <c r="E27" s="17">
        <v>89838.13</v>
      </c>
      <c r="F27" s="18">
        <v>138650.79</v>
      </c>
      <c r="G27" s="16">
        <v>207901.5</v>
      </c>
      <c r="H27" s="19">
        <v>346552.29000000004</v>
      </c>
      <c r="I27" s="3"/>
      <c r="J27" s="3"/>
      <c r="K27" s="3"/>
      <c r="L27" s="5"/>
      <c r="M27" s="5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12">
        <v>20</v>
      </c>
      <c r="B28" s="15" t="s">
        <v>160</v>
      </c>
      <c r="C28" s="16">
        <v>881765.15000000014</v>
      </c>
      <c r="D28" s="16">
        <v>72006.11</v>
      </c>
      <c r="E28" s="17">
        <v>953771.26000000013</v>
      </c>
      <c r="F28" s="18">
        <v>1061684.2620000001</v>
      </c>
      <c r="G28" s="16">
        <v>529580.79</v>
      </c>
      <c r="H28" s="19">
        <v>1591265.0520000001</v>
      </c>
      <c r="I28" s="3"/>
      <c r="J28" s="3"/>
      <c r="K28" s="3"/>
      <c r="L28" s="5"/>
      <c r="M28" s="5"/>
      <c r="N28" s="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12">
        <v>21</v>
      </c>
      <c r="B29" s="15" t="s">
        <v>127</v>
      </c>
      <c r="C29" s="16">
        <v>0</v>
      </c>
      <c r="D29" s="16">
        <v>0</v>
      </c>
      <c r="E29" s="17">
        <v>0</v>
      </c>
      <c r="F29" s="18">
        <v>0</v>
      </c>
      <c r="G29" s="16">
        <v>0</v>
      </c>
      <c r="H29" s="19">
        <v>0</v>
      </c>
      <c r="I29" s="3"/>
      <c r="J29" s="3"/>
      <c r="K29" s="3"/>
      <c r="L29" s="5"/>
      <c r="M29" s="5"/>
      <c r="N29" s="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12">
        <v>22</v>
      </c>
      <c r="B30" s="21" t="s">
        <v>128</v>
      </c>
      <c r="C30" s="16">
        <v>12711133.940000001</v>
      </c>
      <c r="D30" s="16">
        <v>15920492.77</v>
      </c>
      <c r="E30" s="17">
        <v>28631626.710000001</v>
      </c>
      <c r="F30" s="18">
        <v>16112690.782</v>
      </c>
      <c r="G30" s="16">
        <v>15624969.199999999</v>
      </c>
      <c r="H30" s="19">
        <v>31737659.982000001</v>
      </c>
      <c r="I30" s="3"/>
      <c r="J30" s="3"/>
      <c r="K30" s="3"/>
      <c r="L30" s="5"/>
      <c r="M30" s="5"/>
      <c r="N30" s="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12"/>
      <c r="B31" s="13" t="s">
        <v>139</v>
      </c>
      <c r="C31" s="22"/>
      <c r="D31" s="22"/>
      <c r="E31" s="23"/>
      <c r="F31" s="24"/>
      <c r="G31" s="22"/>
      <c r="H31" s="25"/>
      <c r="I31" s="3"/>
      <c r="J31" s="3"/>
      <c r="K31" s="3"/>
      <c r="L31" s="5"/>
      <c r="M31" s="5"/>
      <c r="N31" s="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12">
        <v>23</v>
      </c>
      <c r="B32" s="15" t="s">
        <v>140</v>
      </c>
      <c r="C32" s="16">
        <v>30000000</v>
      </c>
      <c r="D32" s="26" t="s">
        <v>178</v>
      </c>
      <c r="E32" s="17">
        <v>30000000</v>
      </c>
      <c r="F32" s="18">
        <v>30000000</v>
      </c>
      <c r="G32" s="26" t="s">
        <v>178</v>
      </c>
      <c r="H32" s="19">
        <v>30000000</v>
      </c>
      <c r="I32" s="3"/>
      <c r="J32" s="3"/>
      <c r="K32" s="3"/>
      <c r="L32" s="5"/>
      <c r="M32" s="5"/>
      <c r="N32" s="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x14ac:dyDescent="0.3">
      <c r="A33" s="12">
        <v>24</v>
      </c>
      <c r="B33" s="15" t="s">
        <v>141</v>
      </c>
      <c r="C33" s="16">
        <v>0</v>
      </c>
      <c r="D33" s="26" t="s">
        <v>178</v>
      </c>
      <c r="E33" s="17">
        <v>0</v>
      </c>
      <c r="F33" s="18">
        <v>0</v>
      </c>
      <c r="G33" s="26" t="s">
        <v>178</v>
      </c>
      <c r="H33" s="19">
        <v>0</v>
      </c>
      <c r="I33" s="3"/>
      <c r="J33" s="3"/>
      <c r="K33" s="3"/>
      <c r="L33" s="5"/>
      <c r="M33" s="5"/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x14ac:dyDescent="0.3">
      <c r="A34" s="12">
        <v>25</v>
      </c>
      <c r="B34" s="20" t="s">
        <v>142</v>
      </c>
      <c r="C34" s="16">
        <v>0</v>
      </c>
      <c r="D34" s="26" t="s">
        <v>178</v>
      </c>
      <c r="E34" s="17">
        <v>0</v>
      </c>
      <c r="F34" s="18">
        <v>0</v>
      </c>
      <c r="G34" s="26" t="s">
        <v>178</v>
      </c>
      <c r="H34" s="19">
        <v>0</v>
      </c>
      <c r="I34" s="3"/>
      <c r="J34" s="3"/>
      <c r="K34" s="3"/>
      <c r="L34" s="5"/>
      <c r="M34" s="5"/>
      <c r="N34" s="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x14ac:dyDescent="0.3">
      <c r="A35" s="12">
        <v>26</v>
      </c>
      <c r="B35" s="15" t="s">
        <v>125</v>
      </c>
      <c r="C35" s="16">
        <v>0</v>
      </c>
      <c r="D35" s="26" t="s">
        <v>178</v>
      </c>
      <c r="E35" s="17">
        <v>0</v>
      </c>
      <c r="F35" s="18">
        <v>0</v>
      </c>
      <c r="G35" s="26" t="s">
        <v>178</v>
      </c>
      <c r="H35" s="19">
        <v>0</v>
      </c>
      <c r="I35" s="3"/>
      <c r="J35" s="3"/>
      <c r="K35" s="3"/>
      <c r="L35" s="5"/>
      <c r="M35" s="5"/>
      <c r="N35" s="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x14ac:dyDescent="0.3">
      <c r="A36" s="12">
        <v>27</v>
      </c>
      <c r="B36" s="15" t="s">
        <v>122</v>
      </c>
      <c r="C36" s="16">
        <v>0</v>
      </c>
      <c r="D36" s="26" t="s">
        <v>178</v>
      </c>
      <c r="E36" s="17">
        <v>0</v>
      </c>
      <c r="F36" s="18">
        <v>0</v>
      </c>
      <c r="G36" s="26" t="s">
        <v>178</v>
      </c>
      <c r="H36" s="19">
        <v>0</v>
      </c>
      <c r="I36" s="3"/>
      <c r="J36" s="3"/>
      <c r="K36" s="3"/>
      <c r="L36" s="5"/>
      <c r="M36" s="5"/>
      <c r="N36" s="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x14ac:dyDescent="0.3">
      <c r="A37" s="12">
        <v>28</v>
      </c>
      <c r="B37" s="15" t="s">
        <v>149</v>
      </c>
      <c r="C37" s="16">
        <v>-7194978.9900000002</v>
      </c>
      <c r="D37" s="26" t="s">
        <v>178</v>
      </c>
      <c r="E37" s="17">
        <v>-7194978.9900000002</v>
      </c>
      <c r="F37" s="18">
        <v>-5719607.8499999996</v>
      </c>
      <c r="G37" s="26" t="s">
        <v>178</v>
      </c>
      <c r="H37" s="19">
        <v>-5719607.8499999996</v>
      </c>
      <c r="I37" s="3"/>
      <c r="J37" s="3"/>
      <c r="K37" s="3"/>
      <c r="L37" s="5"/>
      <c r="M37" s="5"/>
      <c r="N37" s="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x14ac:dyDescent="0.3">
      <c r="A38" s="12">
        <v>29</v>
      </c>
      <c r="B38" s="15" t="s">
        <v>131</v>
      </c>
      <c r="C38" s="16">
        <v>4982432.3</v>
      </c>
      <c r="D38" s="26" t="s">
        <v>178</v>
      </c>
      <c r="E38" s="17">
        <v>4982432.3</v>
      </c>
      <c r="F38" s="18">
        <v>4982432.3</v>
      </c>
      <c r="G38" s="26" t="s">
        <v>178</v>
      </c>
      <c r="H38" s="19">
        <v>4982432.3</v>
      </c>
      <c r="I38" s="3"/>
      <c r="J38" s="3"/>
      <c r="K38" s="3"/>
      <c r="L38" s="5"/>
      <c r="M38" s="5"/>
      <c r="N38" s="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x14ac:dyDescent="0.3">
      <c r="A39" s="12">
        <v>30</v>
      </c>
      <c r="B39" s="21" t="s">
        <v>143</v>
      </c>
      <c r="C39" s="16">
        <v>27787453.309999999</v>
      </c>
      <c r="D39" s="26" t="s">
        <v>178</v>
      </c>
      <c r="E39" s="17">
        <v>27787453.309999999</v>
      </c>
      <c r="F39" s="18">
        <v>29262824.449999999</v>
      </c>
      <c r="G39" s="26" t="s">
        <v>178</v>
      </c>
      <c r="H39" s="19">
        <v>29262824.449999999</v>
      </c>
      <c r="L39" s="5"/>
      <c r="M39" s="5"/>
      <c r="N39" s="5"/>
    </row>
    <row r="40" spans="1:58" ht="14.4" thickBot="1" x14ac:dyDescent="0.35">
      <c r="A40" s="27">
        <v>31</v>
      </c>
      <c r="B40" s="28" t="s">
        <v>144</v>
      </c>
      <c r="C40" s="29">
        <v>40498587.25</v>
      </c>
      <c r="D40" s="29">
        <v>15920492.77</v>
      </c>
      <c r="E40" s="30">
        <v>56419080.019999996</v>
      </c>
      <c r="F40" s="31">
        <v>45375515.232000001</v>
      </c>
      <c r="G40" s="29">
        <v>15624969.199999999</v>
      </c>
      <c r="H40" s="32">
        <v>61000484.431999996</v>
      </c>
      <c r="L40" s="5"/>
      <c r="M40" s="5"/>
      <c r="N40" s="5"/>
    </row>
    <row r="41" spans="1:58" x14ac:dyDescent="0.3">
      <c r="A41" s="33"/>
      <c r="B41" s="3"/>
      <c r="C41" s="3"/>
      <c r="D41" s="3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x14ac:dyDescent="0.3">
      <c r="A42" s="33" t="s">
        <v>217</v>
      </c>
      <c r="B42" s="33" t="s">
        <v>215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x14ac:dyDescent="0.3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5" spans="1:58" x14ac:dyDescent="0.3">
      <c r="C45" s="127"/>
      <c r="D45" s="127"/>
      <c r="E45" s="127"/>
      <c r="F45" s="127"/>
      <c r="G45" s="127"/>
      <c r="H45" s="127"/>
    </row>
  </sheetData>
  <mergeCells count="2">
    <mergeCell ref="C4:E4"/>
    <mergeCell ref="F4:H4"/>
  </mergeCells>
  <phoneticPr fontId="2" type="noConversion"/>
  <dataValidations count="2">
    <dataValidation type="whole" operator="lessThanOrEqual" allowBlank="1" showInputMessage="1" showErrorMessage="1" sqref="C12:D12 F12:G12">
      <formula1>0</formula1>
    </dataValidation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52" zoomScaleNormal="100" workbookViewId="0">
      <selection activeCell="I70" sqref="I70"/>
    </sheetView>
  </sheetViews>
  <sheetFormatPr defaultColWidth="9.109375" defaultRowHeight="13.8" x14ac:dyDescent="0.3"/>
  <cols>
    <col min="1" max="1" width="7.6640625" style="36" bestFit="1" customWidth="1"/>
    <col min="2" max="2" width="49.44140625" style="36" customWidth="1"/>
    <col min="3" max="3" width="13.44140625" style="36" bestFit="1" customWidth="1"/>
    <col min="4" max="4" width="12.6640625" style="36" bestFit="1" customWidth="1"/>
    <col min="5" max="5" width="13.44140625" style="36" bestFit="1" customWidth="1"/>
    <col min="6" max="6" width="12.5546875" style="37" bestFit="1" customWidth="1"/>
    <col min="7" max="7" width="12.6640625" style="37" bestFit="1" customWidth="1"/>
    <col min="8" max="8" width="13.33203125" style="37" bestFit="1" customWidth="1"/>
    <col min="9" max="16384" width="9.109375" style="37"/>
  </cols>
  <sheetData>
    <row r="1" spans="1:14" x14ac:dyDescent="0.3">
      <c r="D1" s="138"/>
      <c r="E1" s="139"/>
      <c r="F1" s="139"/>
      <c r="G1" s="139"/>
      <c r="H1" s="139"/>
    </row>
    <row r="2" spans="1:14" x14ac:dyDescent="0.3">
      <c r="A2" s="7" t="s">
        <v>120</v>
      </c>
      <c r="B2" s="38" t="str">
        <f>'RC'!B1</f>
        <v>სს სილქ როუდ ბანკი</v>
      </c>
      <c r="C2" s="3"/>
      <c r="D2" s="3"/>
      <c r="E2" s="3"/>
      <c r="H2" s="3"/>
    </row>
    <row r="3" spans="1:14" x14ac:dyDescent="0.3">
      <c r="A3" s="7" t="s">
        <v>132</v>
      </c>
      <c r="B3" s="4">
        <f>'RC'!B2</f>
        <v>42825</v>
      </c>
      <c r="C3" s="3"/>
      <c r="D3" s="3"/>
      <c r="E3" s="3"/>
      <c r="H3" s="1"/>
    </row>
    <row r="4" spans="1:14" ht="15" thickBot="1" x14ac:dyDescent="0.35">
      <c r="A4" s="39"/>
      <c r="B4" s="40" t="s">
        <v>218</v>
      </c>
      <c r="C4" s="3"/>
      <c r="D4" s="3"/>
      <c r="E4" s="3"/>
      <c r="H4" s="41" t="s">
        <v>121</v>
      </c>
    </row>
    <row r="5" spans="1:14" ht="16.2" x14ac:dyDescent="0.35">
      <c r="A5" s="83"/>
      <c r="B5" s="84"/>
      <c r="C5" s="136" t="s">
        <v>135</v>
      </c>
      <c r="D5" s="140"/>
      <c r="E5" s="140"/>
      <c r="F5" s="136" t="s">
        <v>147</v>
      </c>
      <c r="G5" s="140"/>
      <c r="H5" s="141"/>
    </row>
    <row r="6" spans="1:14" s="108" customFormat="1" ht="27.6" x14ac:dyDescent="0.3">
      <c r="A6" s="83" t="s">
        <v>106</v>
      </c>
      <c r="B6" s="84"/>
      <c r="C6" s="104" t="s">
        <v>161</v>
      </c>
      <c r="D6" s="104" t="s">
        <v>177</v>
      </c>
      <c r="E6" s="105" t="s">
        <v>163</v>
      </c>
      <c r="F6" s="104" t="s">
        <v>161</v>
      </c>
      <c r="G6" s="104" t="s">
        <v>177</v>
      </c>
      <c r="H6" s="105" t="s">
        <v>163</v>
      </c>
    </row>
    <row r="7" spans="1:14" s="108" customFormat="1" x14ac:dyDescent="0.3">
      <c r="A7" s="85"/>
      <c r="B7" s="86" t="s">
        <v>57</v>
      </c>
      <c r="C7" s="106"/>
      <c r="D7" s="106"/>
      <c r="E7" s="107"/>
      <c r="F7" s="106"/>
      <c r="G7" s="106"/>
      <c r="H7" s="107"/>
    </row>
    <row r="8" spans="1:14" s="108" customFormat="1" ht="28.2" x14ac:dyDescent="0.35">
      <c r="A8" s="85">
        <v>1</v>
      </c>
      <c r="B8" s="87" t="s">
        <v>66</v>
      </c>
      <c r="C8" s="128">
        <v>174002.44</v>
      </c>
      <c r="D8" s="128">
        <v>4677.9799999999996</v>
      </c>
      <c r="E8" s="129">
        <v>178680.42</v>
      </c>
      <c r="F8" s="128">
        <v>25316.2</v>
      </c>
      <c r="G8" s="128">
        <v>811.7</v>
      </c>
      <c r="H8" s="129">
        <v>26127.9</v>
      </c>
      <c r="I8" s="124"/>
      <c r="J8" s="124"/>
      <c r="K8" s="124"/>
      <c r="L8" s="124"/>
      <c r="M8" s="124"/>
      <c r="N8" s="124"/>
    </row>
    <row r="9" spans="1:14" s="108" customFormat="1" ht="14.4" x14ac:dyDescent="0.35">
      <c r="A9" s="85">
        <v>2</v>
      </c>
      <c r="B9" s="87" t="s">
        <v>67</v>
      </c>
      <c r="C9" s="129">
        <v>85155.97</v>
      </c>
      <c r="D9" s="129">
        <v>221491.69999999998</v>
      </c>
      <c r="E9" s="129">
        <v>306647.67</v>
      </c>
      <c r="F9" s="129">
        <v>172592.75</v>
      </c>
      <c r="G9" s="129">
        <v>373010.93</v>
      </c>
      <c r="H9" s="129">
        <v>545603.67999999993</v>
      </c>
      <c r="I9" s="124"/>
      <c r="J9" s="124"/>
      <c r="K9" s="124"/>
      <c r="L9" s="124"/>
      <c r="M9" s="124"/>
      <c r="N9" s="124"/>
    </row>
    <row r="10" spans="1:14" s="108" customFormat="1" ht="14.4" x14ac:dyDescent="0.35">
      <c r="A10" s="85">
        <v>2.1</v>
      </c>
      <c r="B10" s="88" t="s">
        <v>68</v>
      </c>
      <c r="C10" s="128">
        <v>0</v>
      </c>
      <c r="D10" s="128">
        <v>0</v>
      </c>
      <c r="E10" s="129">
        <v>0</v>
      </c>
      <c r="F10" s="128">
        <v>4832.87</v>
      </c>
      <c r="G10" s="128">
        <v>0</v>
      </c>
      <c r="H10" s="129">
        <v>4832.87</v>
      </c>
      <c r="I10" s="124"/>
      <c r="J10" s="124"/>
      <c r="K10" s="124"/>
      <c r="L10" s="124"/>
      <c r="M10" s="124"/>
      <c r="N10" s="124"/>
    </row>
    <row r="11" spans="1:14" s="108" customFormat="1" ht="28.2" x14ac:dyDescent="0.35">
      <c r="A11" s="85">
        <v>2.2000000000000002</v>
      </c>
      <c r="B11" s="88" t="s">
        <v>164</v>
      </c>
      <c r="C11" s="128">
        <v>968.83999999999651</v>
      </c>
      <c r="D11" s="128">
        <v>39130.719999999994</v>
      </c>
      <c r="E11" s="129">
        <v>40099.55999999999</v>
      </c>
      <c r="F11" s="128">
        <v>37547.840000000004</v>
      </c>
      <c r="G11" s="128">
        <v>21444.260000000009</v>
      </c>
      <c r="H11" s="129">
        <v>58992.100000000013</v>
      </c>
      <c r="I11" s="124"/>
      <c r="J11" s="124"/>
      <c r="K11" s="124"/>
      <c r="L11" s="124"/>
      <c r="M11" s="124"/>
      <c r="N11" s="124"/>
    </row>
    <row r="12" spans="1:14" s="108" customFormat="1" ht="14.4" x14ac:dyDescent="0.35">
      <c r="A12" s="85">
        <v>2.2999999999999998</v>
      </c>
      <c r="B12" s="88" t="s">
        <v>69</v>
      </c>
      <c r="C12" s="128">
        <v>10864.29</v>
      </c>
      <c r="D12" s="128">
        <v>0</v>
      </c>
      <c r="E12" s="129">
        <v>10864.29</v>
      </c>
      <c r="F12" s="128">
        <v>13082.8</v>
      </c>
      <c r="G12" s="128">
        <v>0</v>
      </c>
      <c r="H12" s="129">
        <v>13082.8</v>
      </c>
      <c r="I12" s="124"/>
      <c r="J12" s="124"/>
      <c r="K12" s="124"/>
      <c r="L12" s="124"/>
      <c r="M12" s="124"/>
      <c r="N12" s="124"/>
    </row>
    <row r="13" spans="1:14" s="108" customFormat="1" ht="28.2" x14ac:dyDescent="0.35">
      <c r="A13" s="85">
        <v>2.4</v>
      </c>
      <c r="B13" s="88" t="s">
        <v>165</v>
      </c>
      <c r="C13" s="128">
        <v>0</v>
      </c>
      <c r="D13" s="128">
        <v>0</v>
      </c>
      <c r="E13" s="129">
        <v>0</v>
      </c>
      <c r="F13" s="128">
        <v>0</v>
      </c>
      <c r="G13" s="128">
        <v>0</v>
      </c>
      <c r="H13" s="129">
        <v>0</v>
      </c>
      <c r="I13" s="124"/>
      <c r="J13" s="124"/>
      <c r="K13" s="124"/>
      <c r="L13" s="124"/>
      <c r="M13" s="124"/>
      <c r="N13" s="124"/>
    </row>
    <row r="14" spans="1:14" s="108" customFormat="1" ht="14.4" x14ac:dyDescent="0.35">
      <c r="A14" s="85">
        <v>2.5</v>
      </c>
      <c r="B14" s="88" t="s">
        <v>70</v>
      </c>
      <c r="C14" s="128">
        <v>0</v>
      </c>
      <c r="D14" s="128">
        <v>0</v>
      </c>
      <c r="E14" s="129">
        <v>0</v>
      </c>
      <c r="F14" s="128">
        <v>0</v>
      </c>
      <c r="G14" s="128">
        <v>0</v>
      </c>
      <c r="H14" s="129">
        <v>0</v>
      </c>
      <c r="I14" s="124"/>
      <c r="J14" s="124"/>
      <c r="K14" s="124"/>
      <c r="L14" s="124"/>
      <c r="M14" s="124"/>
      <c r="N14" s="124"/>
    </row>
    <row r="15" spans="1:14" s="108" customFormat="1" ht="28.2" x14ac:dyDescent="0.35">
      <c r="A15" s="85">
        <v>2.6</v>
      </c>
      <c r="B15" s="88" t="s">
        <v>71</v>
      </c>
      <c r="C15" s="128">
        <v>0</v>
      </c>
      <c r="D15" s="128">
        <v>0</v>
      </c>
      <c r="E15" s="129">
        <v>0</v>
      </c>
      <c r="F15" s="128">
        <v>0.7</v>
      </c>
      <c r="G15" s="128">
        <v>20608.93</v>
      </c>
      <c r="H15" s="129">
        <v>20609.63</v>
      </c>
      <c r="I15" s="124"/>
      <c r="J15" s="124"/>
      <c r="K15" s="124"/>
      <c r="L15" s="124"/>
      <c r="M15" s="124"/>
      <c r="N15" s="124"/>
    </row>
    <row r="16" spans="1:14" s="108" customFormat="1" ht="28.2" x14ac:dyDescent="0.35">
      <c r="A16" s="85">
        <v>2.7</v>
      </c>
      <c r="B16" s="88" t="s">
        <v>72</v>
      </c>
      <c r="C16" s="128">
        <v>46671.32</v>
      </c>
      <c r="D16" s="128">
        <v>0</v>
      </c>
      <c r="E16" s="129">
        <v>46671.32</v>
      </c>
      <c r="F16" s="128">
        <v>52681.72</v>
      </c>
      <c r="G16" s="128">
        <v>0</v>
      </c>
      <c r="H16" s="129">
        <v>52681.72</v>
      </c>
      <c r="I16" s="124"/>
      <c r="J16" s="124"/>
      <c r="K16" s="124"/>
      <c r="L16" s="124"/>
      <c r="M16" s="124"/>
      <c r="N16" s="124"/>
    </row>
    <row r="17" spans="1:14" s="108" customFormat="1" ht="14.4" x14ac:dyDescent="0.35">
      <c r="A17" s="85">
        <v>2.8</v>
      </c>
      <c r="B17" s="88" t="s">
        <v>73</v>
      </c>
      <c r="C17" s="128">
        <v>24185.77</v>
      </c>
      <c r="D17" s="128">
        <v>133257.82999999999</v>
      </c>
      <c r="E17" s="129">
        <v>157443.59999999998</v>
      </c>
      <c r="F17" s="128">
        <v>56636.39</v>
      </c>
      <c r="G17" s="128">
        <v>294836.71999999997</v>
      </c>
      <c r="H17" s="129">
        <v>351473.11</v>
      </c>
      <c r="I17" s="124"/>
      <c r="J17" s="124"/>
      <c r="K17" s="124"/>
      <c r="L17" s="124"/>
      <c r="M17" s="124"/>
      <c r="N17" s="124"/>
    </row>
    <row r="18" spans="1:14" s="108" customFormat="1" ht="14.4" x14ac:dyDescent="0.35">
      <c r="A18" s="85">
        <v>2.9</v>
      </c>
      <c r="B18" s="88" t="s">
        <v>74</v>
      </c>
      <c r="C18" s="128">
        <v>2465.75</v>
      </c>
      <c r="D18" s="128">
        <v>49103.15</v>
      </c>
      <c r="E18" s="129">
        <v>51568.9</v>
      </c>
      <c r="F18" s="128">
        <v>7810.43</v>
      </c>
      <c r="G18" s="128">
        <v>36121.019999999997</v>
      </c>
      <c r="H18" s="129">
        <v>43931.45</v>
      </c>
      <c r="I18" s="124"/>
      <c r="J18" s="124"/>
      <c r="K18" s="124"/>
      <c r="L18" s="124"/>
      <c r="M18" s="124"/>
      <c r="N18" s="124"/>
    </row>
    <row r="19" spans="1:14" s="108" customFormat="1" ht="28.2" x14ac:dyDescent="0.35">
      <c r="A19" s="85">
        <v>3</v>
      </c>
      <c r="B19" s="87" t="s">
        <v>166</v>
      </c>
      <c r="C19" s="128">
        <v>7104.67</v>
      </c>
      <c r="D19" s="128">
        <v>34127.089999999997</v>
      </c>
      <c r="E19" s="129">
        <v>41231.759999999995</v>
      </c>
      <c r="F19" s="128">
        <v>5051.1099999999997</v>
      </c>
      <c r="G19" s="128">
        <v>47064.36</v>
      </c>
      <c r="H19" s="129">
        <v>52115.47</v>
      </c>
      <c r="I19" s="124"/>
      <c r="J19" s="124"/>
      <c r="K19" s="124"/>
      <c r="L19" s="124"/>
      <c r="M19" s="124"/>
      <c r="N19" s="124"/>
    </row>
    <row r="20" spans="1:14" s="108" customFormat="1" ht="28.2" x14ac:dyDescent="0.35">
      <c r="A20" s="85">
        <v>4</v>
      </c>
      <c r="B20" s="87" t="s">
        <v>58</v>
      </c>
      <c r="C20" s="128">
        <v>367456.88</v>
      </c>
      <c r="D20" s="128"/>
      <c r="E20" s="129">
        <v>367456.88</v>
      </c>
      <c r="F20" s="128">
        <v>366992.95</v>
      </c>
      <c r="G20" s="128"/>
      <c r="H20" s="129">
        <v>366992.95</v>
      </c>
      <c r="I20" s="124"/>
      <c r="J20" s="124"/>
      <c r="K20" s="124"/>
      <c r="L20" s="124"/>
      <c r="M20" s="124"/>
      <c r="N20" s="124"/>
    </row>
    <row r="21" spans="1:14" s="108" customFormat="1" ht="14.4" x14ac:dyDescent="0.35">
      <c r="A21" s="85">
        <v>5</v>
      </c>
      <c r="B21" s="87" t="s">
        <v>75</v>
      </c>
      <c r="C21" s="128">
        <v>389.46</v>
      </c>
      <c r="D21" s="128">
        <v>0</v>
      </c>
      <c r="E21" s="129">
        <v>389.46</v>
      </c>
      <c r="F21" s="128">
        <v>5842.92</v>
      </c>
      <c r="G21" s="128">
        <v>0</v>
      </c>
      <c r="H21" s="129">
        <v>5842.92</v>
      </c>
      <c r="I21" s="124"/>
      <c r="J21" s="124"/>
      <c r="K21" s="124"/>
      <c r="L21" s="124"/>
      <c r="M21" s="124"/>
      <c r="N21" s="124"/>
    </row>
    <row r="22" spans="1:14" s="108" customFormat="1" ht="14.4" x14ac:dyDescent="0.35">
      <c r="A22" s="85">
        <v>6</v>
      </c>
      <c r="B22" s="89" t="s">
        <v>167</v>
      </c>
      <c r="C22" s="129">
        <v>634109.42000000004</v>
      </c>
      <c r="D22" s="129">
        <v>260296.77</v>
      </c>
      <c r="E22" s="129">
        <v>894406.19000000006</v>
      </c>
      <c r="F22" s="129">
        <v>575795.93000000005</v>
      </c>
      <c r="G22" s="129">
        <v>420886.99</v>
      </c>
      <c r="H22" s="129">
        <v>996682.92</v>
      </c>
      <c r="I22" s="124"/>
      <c r="J22" s="124"/>
      <c r="K22" s="124"/>
      <c r="L22" s="124"/>
      <c r="M22" s="124"/>
      <c r="N22" s="124"/>
    </row>
    <row r="23" spans="1:14" s="108" customFormat="1" ht="14.4" x14ac:dyDescent="0.35">
      <c r="A23" s="85"/>
      <c r="B23" s="86" t="s">
        <v>87</v>
      </c>
      <c r="C23" s="128"/>
      <c r="D23" s="128"/>
      <c r="E23" s="128"/>
      <c r="F23" s="128"/>
      <c r="G23" s="128"/>
      <c r="H23" s="128"/>
      <c r="I23" s="124"/>
      <c r="J23" s="124"/>
      <c r="K23" s="124"/>
      <c r="L23" s="124"/>
      <c r="M23" s="124"/>
      <c r="N23" s="124"/>
    </row>
    <row r="24" spans="1:14" s="108" customFormat="1" ht="28.2" x14ac:dyDescent="0.35">
      <c r="A24" s="85">
        <v>7</v>
      </c>
      <c r="B24" s="87" t="s">
        <v>76</v>
      </c>
      <c r="C24" s="128">
        <v>570.6</v>
      </c>
      <c r="D24" s="128">
        <v>386.23</v>
      </c>
      <c r="E24" s="130">
        <v>956.83</v>
      </c>
      <c r="F24" s="128">
        <v>113.59</v>
      </c>
      <c r="G24" s="128">
        <v>8.9499999999999993</v>
      </c>
      <c r="H24" s="130">
        <v>122.54</v>
      </c>
      <c r="I24" s="124"/>
      <c r="J24" s="124"/>
      <c r="K24" s="124"/>
      <c r="L24" s="124"/>
      <c r="M24" s="124"/>
      <c r="N24" s="124"/>
    </row>
    <row r="25" spans="1:14" s="108" customFormat="1" ht="14.4" x14ac:dyDescent="0.35">
      <c r="A25" s="85">
        <v>8</v>
      </c>
      <c r="B25" s="87" t="s">
        <v>77</v>
      </c>
      <c r="C25" s="128">
        <v>9716.7199999999993</v>
      </c>
      <c r="D25" s="128">
        <v>75466.94</v>
      </c>
      <c r="E25" s="130">
        <v>85183.66</v>
      </c>
      <c r="F25" s="128">
        <v>70569.600000000006</v>
      </c>
      <c r="G25" s="128">
        <v>136689.87</v>
      </c>
      <c r="H25" s="130">
        <v>207259.47</v>
      </c>
      <c r="I25" s="124"/>
      <c r="J25" s="124"/>
      <c r="K25" s="124"/>
      <c r="L25" s="124"/>
      <c r="M25" s="124"/>
      <c r="N25" s="124"/>
    </row>
    <row r="26" spans="1:14" s="108" customFormat="1" ht="14.4" x14ac:dyDescent="0.35">
      <c r="A26" s="85">
        <v>9</v>
      </c>
      <c r="B26" s="87" t="s">
        <v>168</v>
      </c>
      <c r="C26" s="128">
        <v>550.67999999999995</v>
      </c>
      <c r="D26" s="128">
        <v>0</v>
      </c>
      <c r="E26" s="130">
        <v>550.67999999999995</v>
      </c>
      <c r="F26" s="128">
        <v>19665.37</v>
      </c>
      <c r="G26" s="128">
        <v>6430.05</v>
      </c>
      <c r="H26" s="130">
        <v>26095.42</v>
      </c>
      <c r="I26" s="124"/>
      <c r="J26" s="124"/>
      <c r="K26" s="124"/>
      <c r="L26" s="124"/>
      <c r="M26" s="124"/>
      <c r="N26" s="124"/>
    </row>
    <row r="27" spans="1:14" s="108" customFormat="1" ht="28.2" x14ac:dyDescent="0.35">
      <c r="A27" s="85">
        <v>10</v>
      </c>
      <c r="B27" s="87" t="s">
        <v>169</v>
      </c>
      <c r="C27" s="128">
        <v>7682.93</v>
      </c>
      <c r="D27" s="128"/>
      <c r="E27" s="130">
        <v>7682.93</v>
      </c>
      <c r="F27" s="128">
        <v>6737.99</v>
      </c>
      <c r="G27" s="128"/>
      <c r="H27" s="130">
        <v>6737.99</v>
      </c>
      <c r="I27" s="124"/>
      <c r="J27" s="124"/>
      <c r="K27" s="124"/>
      <c r="L27" s="124"/>
      <c r="M27" s="124"/>
      <c r="N27" s="124"/>
    </row>
    <row r="28" spans="1:14" s="108" customFormat="1" ht="14.4" x14ac:dyDescent="0.35">
      <c r="A28" s="85">
        <v>11</v>
      </c>
      <c r="B28" s="87" t="s">
        <v>78</v>
      </c>
      <c r="C28" s="128">
        <v>121968.1</v>
      </c>
      <c r="D28" s="128">
        <v>0</v>
      </c>
      <c r="E28" s="130">
        <v>121968.1</v>
      </c>
      <c r="F28" s="128">
        <v>69742.73</v>
      </c>
      <c r="G28" s="128">
        <v>1469.88</v>
      </c>
      <c r="H28" s="130">
        <v>71212.61</v>
      </c>
      <c r="I28" s="124"/>
      <c r="J28" s="124"/>
      <c r="K28" s="124"/>
      <c r="L28" s="124"/>
      <c r="M28" s="124"/>
      <c r="N28" s="124"/>
    </row>
    <row r="29" spans="1:14" s="108" customFormat="1" ht="14.4" x14ac:dyDescent="0.35">
      <c r="A29" s="85">
        <v>12</v>
      </c>
      <c r="B29" s="87" t="s">
        <v>88</v>
      </c>
      <c r="C29" s="128"/>
      <c r="D29" s="128"/>
      <c r="E29" s="130">
        <v>0</v>
      </c>
      <c r="F29" s="128"/>
      <c r="G29" s="128"/>
      <c r="H29" s="130">
        <v>0</v>
      </c>
      <c r="I29" s="124"/>
      <c r="J29" s="124"/>
      <c r="K29" s="124"/>
      <c r="L29" s="124"/>
      <c r="M29" s="124"/>
      <c r="N29" s="124"/>
    </row>
    <row r="30" spans="1:14" s="108" customFormat="1" ht="14.4" x14ac:dyDescent="0.35">
      <c r="A30" s="85">
        <v>13</v>
      </c>
      <c r="B30" s="90" t="s">
        <v>89</v>
      </c>
      <c r="C30" s="129">
        <v>140489.03</v>
      </c>
      <c r="D30" s="129">
        <v>75853.17</v>
      </c>
      <c r="E30" s="130">
        <v>216342.2</v>
      </c>
      <c r="F30" s="129">
        <v>166829.28</v>
      </c>
      <c r="G30" s="129">
        <v>144598.75</v>
      </c>
      <c r="H30" s="130">
        <v>311428.03000000003</v>
      </c>
      <c r="I30" s="124"/>
      <c r="J30" s="124"/>
      <c r="K30" s="124"/>
      <c r="L30" s="124"/>
      <c r="M30" s="124"/>
      <c r="N30" s="124"/>
    </row>
    <row r="31" spans="1:14" s="108" customFormat="1" ht="14.4" x14ac:dyDescent="0.35">
      <c r="A31" s="85">
        <v>14</v>
      </c>
      <c r="B31" s="90" t="s">
        <v>62</v>
      </c>
      <c r="C31" s="129">
        <v>493620.39</v>
      </c>
      <c r="D31" s="129">
        <v>184443.59999999998</v>
      </c>
      <c r="E31" s="130">
        <v>678063.99</v>
      </c>
      <c r="F31" s="129">
        <v>408966.65</v>
      </c>
      <c r="G31" s="129">
        <v>276288.24</v>
      </c>
      <c r="H31" s="130">
        <v>685254.89</v>
      </c>
      <c r="I31" s="124"/>
      <c r="J31" s="124"/>
      <c r="K31" s="124"/>
      <c r="L31" s="124"/>
      <c r="M31" s="124"/>
      <c r="N31" s="124"/>
    </row>
    <row r="32" spans="1:14" s="108" customFormat="1" ht="14.4" x14ac:dyDescent="0.35">
      <c r="A32" s="85"/>
      <c r="B32" s="86"/>
      <c r="C32" s="128"/>
      <c r="D32" s="128"/>
      <c r="E32" s="128"/>
      <c r="F32" s="128"/>
      <c r="G32" s="128"/>
      <c r="H32" s="128"/>
      <c r="I32" s="124"/>
      <c r="J32" s="124"/>
      <c r="K32" s="124"/>
      <c r="L32" s="124"/>
      <c r="M32" s="124"/>
      <c r="N32" s="124"/>
    </row>
    <row r="33" spans="1:14" s="108" customFormat="1" ht="14.4" x14ac:dyDescent="0.35">
      <c r="A33" s="85"/>
      <c r="B33" s="86" t="s">
        <v>59</v>
      </c>
      <c r="C33" s="128"/>
      <c r="D33" s="128"/>
      <c r="E33" s="131"/>
      <c r="F33" s="128"/>
      <c r="G33" s="128"/>
      <c r="H33" s="131"/>
      <c r="I33" s="124"/>
      <c r="J33" s="124"/>
      <c r="K33" s="124"/>
      <c r="L33" s="124"/>
      <c r="M33" s="124"/>
      <c r="N33" s="124"/>
    </row>
    <row r="34" spans="1:14" s="108" customFormat="1" ht="14.4" x14ac:dyDescent="0.35">
      <c r="A34" s="85">
        <v>15</v>
      </c>
      <c r="B34" s="91" t="s">
        <v>170</v>
      </c>
      <c r="C34" s="132">
        <v>24616.85</v>
      </c>
      <c r="D34" s="132">
        <v>156468.53</v>
      </c>
      <c r="E34" s="132">
        <v>181085.38</v>
      </c>
      <c r="F34" s="132">
        <v>52163.45</v>
      </c>
      <c r="G34" s="132">
        <v>-6427.41</v>
      </c>
      <c r="H34" s="132">
        <v>45736.039999999994</v>
      </c>
      <c r="I34" s="124"/>
      <c r="J34" s="124"/>
      <c r="K34" s="124"/>
      <c r="L34" s="124"/>
      <c r="M34" s="124"/>
      <c r="N34" s="124"/>
    </row>
    <row r="35" spans="1:14" s="108" customFormat="1" ht="28.2" x14ac:dyDescent="0.35">
      <c r="A35" s="85">
        <v>15.1</v>
      </c>
      <c r="B35" s="88" t="s">
        <v>171</v>
      </c>
      <c r="C35" s="128">
        <v>40696.07</v>
      </c>
      <c r="D35" s="128">
        <v>191184.78</v>
      </c>
      <c r="E35" s="132">
        <v>231880.85</v>
      </c>
      <c r="F35" s="128">
        <v>76159.12</v>
      </c>
      <c r="G35" s="128">
        <v>25760.79</v>
      </c>
      <c r="H35" s="132">
        <v>101919.91</v>
      </c>
      <c r="I35" s="124"/>
      <c r="J35" s="124"/>
      <c r="K35" s="124"/>
      <c r="L35" s="124"/>
      <c r="M35" s="124"/>
      <c r="N35" s="124"/>
    </row>
    <row r="36" spans="1:14" s="108" customFormat="1" ht="28.2" x14ac:dyDescent="0.35">
      <c r="A36" s="85">
        <v>15.2</v>
      </c>
      <c r="B36" s="88" t="s">
        <v>172</v>
      </c>
      <c r="C36" s="128">
        <v>16079.22</v>
      </c>
      <c r="D36" s="128">
        <v>34716.25</v>
      </c>
      <c r="E36" s="132">
        <v>50795.47</v>
      </c>
      <c r="F36" s="128">
        <v>23995.67</v>
      </c>
      <c r="G36" s="128">
        <v>32188.2</v>
      </c>
      <c r="H36" s="132">
        <v>56183.869999999995</v>
      </c>
      <c r="I36" s="124"/>
      <c r="J36" s="124"/>
      <c r="K36" s="124"/>
      <c r="L36" s="124"/>
      <c r="M36" s="124"/>
      <c r="N36" s="124"/>
    </row>
    <row r="37" spans="1:14" s="108" customFormat="1" ht="14.4" x14ac:dyDescent="0.35">
      <c r="A37" s="85">
        <v>16</v>
      </c>
      <c r="B37" s="87" t="s">
        <v>55</v>
      </c>
      <c r="C37" s="128">
        <v>0</v>
      </c>
      <c r="D37" s="128">
        <v>0</v>
      </c>
      <c r="E37" s="132">
        <v>0</v>
      </c>
      <c r="F37" s="128">
        <v>0</v>
      </c>
      <c r="G37" s="128">
        <v>0</v>
      </c>
      <c r="H37" s="132">
        <v>0</v>
      </c>
      <c r="I37" s="124"/>
      <c r="J37" s="124"/>
      <c r="K37" s="124"/>
      <c r="L37" s="124"/>
      <c r="M37" s="124"/>
      <c r="N37" s="124"/>
    </row>
    <row r="38" spans="1:14" s="108" customFormat="1" ht="28.2" x14ac:dyDescent="0.35">
      <c r="A38" s="85">
        <v>17</v>
      </c>
      <c r="B38" s="87" t="s">
        <v>56</v>
      </c>
      <c r="C38" s="128"/>
      <c r="D38" s="128"/>
      <c r="E38" s="132">
        <v>0</v>
      </c>
      <c r="F38" s="128"/>
      <c r="G38" s="128"/>
      <c r="H38" s="132">
        <v>0</v>
      </c>
      <c r="I38" s="124"/>
      <c r="J38" s="124"/>
      <c r="K38" s="124"/>
      <c r="L38" s="124"/>
      <c r="M38" s="124"/>
      <c r="N38" s="124"/>
    </row>
    <row r="39" spans="1:14" s="108" customFormat="1" ht="28.2" x14ac:dyDescent="0.35">
      <c r="A39" s="85">
        <v>18</v>
      </c>
      <c r="B39" s="87" t="s">
        <v>60</v>
      </c>
      <c r="C39" s="128">
        <v>0</v>
      </c>
      <c r="D39" s="128"/>
      <c r="E39" s="132">
        <v>0</v>
      </c>
      <c r="F39" s="128">
        <v>0</v>
      </c>
      <c r="G39" s="128"/>
      <c r="H39" s="132">
        <v>0</v>
      </c>
      <c r="I39" s="124"/>
      <c r="J39" s="124"/>
      <c r="K39" s="124"/>
      <c r="L39" s="124"/>
      <c r="M39" s="124"/>
      <c r="N39" s="124"/>
    </row>
    <row r="40" spans="1:14" s="108" customFormat="1" ht="28.2" x14ac:dyDescent="0.35">
      <c r="A40" s="85">
        <v>19</v>
      </c>
      <c r="B40" s="87" t="s">
        <v>173</v>
      </c>
      <c r="C40" s="128">
        <v>54592.54</v>
      </c>
      <c r="D40" s="128"/>
      <c r="E40" s="132">
        <v>54592.54</v>
      </c>
      <c r="F40" s="128">
        <v>374556.5</v>
      </c>
      <c r="G40" s="128"/>
      <c r="H40" s="132">
        <v>374556.5</v>
      </c>
      <c r="I40" s="124"/>
      <c r="J40" s="124"/>
      <c r="K40" s="124"/>
      <c r="L40" s="124"/>
      <c r="M40" s="124"/>
      <c r="N40" s="124"/>
    </row>
    <row r="41" spans="1:14" s="108" customFormat="1" ht="28.2" x14ac:dyDescent="0.35">
      <c r="A41" s="85">
        <v>20</v>
      </c>
      <c r="B41" s="87" t="s">
        <v>79</v>
      </c>
      <c r="C41" s="128">
        <v>70309.850000000006</v>
      </c>
      <c r="D41" s="128"/>
      <c r="E41" s="132">
        <v>70309.850000000006</v>
      </c>
      <c r="F41" s="128">
        <v>-230301.89</v>
      </c>
      <c r="G41" s="128"/>
      <c r="H41" s="132">
        <v>-230301.89</v>
      </c>
      <c r="I41" s="124"/>
      <c r="J41" s="124"/>
      <c r="K41" s="124"/>
      <c r="L41" s="124"/>
      <c r="M41" s="124"/>
      <c r="N41" s="124"/>
    </row>
    <row r="42" spans="1:14" s="108" customFormat="1" ht="14.4" x14ac:dyDescent="0.35">
      <c r="A42" s="85">
        <v>21</v>
      </c>
      <c r="B42" s="87" t="s">
        <v>174</v>
      </c>
      <c r="C42" s="128">
        <v>-21209.48</v>
      </c>
      <c r="D42" s="128"/>
      <c r="E42" s="132">
        <v>-21209.48</v>
      </c>
      <c r="F42" s="128">
        <v>827.15</v>
      </c>
      <c r="G42" s="128"/>
      <c r="H42" s="132">
        <v>827.15</v>
      </c>
      <c r="I42" s="124"/>
      <c r="J42" s="124"/>
      <c r="K42" s="124"/>
      <c r="L42" s="124"/>
      <c r="M42" s="124"/>
      <c r="N42" s="124"/>
    </row>
    <row r="43" spans="1:14" s="108" customFormat="1" ht="28.2" x14ac:dyDescent="0.35">
      <c r="A43" s="85">
        <v>22</v>
      </c>
      <c r="B43" s="87" t="s">
        <v>175</v>
      </c>
      <c r="C43" s="128">
        <v>72076.08</v>
      </c>
      <c r="D43" s="128"/>
      <c r="E43" s="132">
        <v>72076.08</v>
      </c>
      <c r="F43" s="128">
        <v>0</v>
      </c>
      <c r="G43" s="128"/>
      <c r="H43" s="132">
        <v>0</v>
      </c>
      <c r="I43" s="124"/>
      <c r="J43" s="124"/>
      <c r="K43" s="124"/>
      <c r="L43" s="124"/>
      <c r="M43" s="124"/>
      <c r="N43" s="124"/>
    </row>
    <row r="44" spans="1:14" s="108" customFormat="1" ht="14.4" x14ac:dyDescent="0.35">
      <c r="A44" s="92">
        <v>23</v>
      </c>
      <c r="B44" s="93" t="s">
        <v>80</v>
      </c>
      <c r="C44" s="128">
        <v>36530.5</v>
      </c>
      <c r="D44" s="128">
        <v>0</v>
      </c>
      <c r="E44" s="132">
        <v>36530.5</v>
      </c>
      <c r="F44" s="128">
        <v>78171.55</v>
      </c>
      <c r="G44" s="128">
        <v>0</v>
      </c>
      <c r="H44" s="132">
        <v>78171.55</v>
      </c>
      <c r="I44" s="124"/>
      <c r="J44" s="124"/>
      <c r="K44" s="124"/>
      <c r="L44" s="124"/>
      <c r="M44" s="124"/>
      <c r="N44" s="124"/>
    </row>
    <row r="45" spans="1:14" s="108" customFormat="1" ht="14.4" x14ac:dyDescent="0.35">
      <c r="A45" s="94">
        <v>24</v>
      </c>
      <c r="B45" s="95" t="s">
        <v>61</v>
      </c>
      <c r="C45" s="129">
        <v>236916.34</v>
      </c>
      <c r="D45" s="129">
        <v>156468.53</v>
      </c>
      <c r="E45" s="132">
        <v>393384.87</v>
      </c>
      <c r="F45" s="129">
        <v>275416.76</v>
      </c>
      <c r="G45" s="129">
        <v>-6427.41</v>
      </c>
      <c r="H45" s="132">
        <v>268989.35000000003</v>
      </c>
      <c r="I45" s="124"/>
      <c r="J45" s="124"/>
      <c r="K45" s="124"/>
      <c r="L45" s="124"/>
      <c r="M45" s="124"/>
      <c r="N45" s="124"/>
    </row>
    <row r="46" spans="1:14" s="108" customFormat="1" ht="14.4" x14ac:dyDescent="0.35">
      <c r="A46" s="96"/>
      <c r="B46" s="97" t="s">
        <v>90</v>
      </c>
      <c r="C46" s="128"/>
      <c r="D46" s="128"/>
      <c r="E46" s="133"/>
      <c r="F46" s="128"/>
      <c r="G46" s="128"/>
      <c r="H46" s="133"/>
      <c r="I46" s="124"/>
      <c r="J46" s="124"/>
      <c r="K46" s="124"/>
      <c r="L46" s="124"/>
      <c r="M46" s="124"/>
      <c r="N46" s="124"/>
    </row>
    <row r="47" spans="1:14" s="108" customFormat="1" ht="28.2" x14ac:dyDescent="0.35">
      <c r="A47" s="85">
        <v>25</v>
      </c>
      <c r="B47" s="98" t="s">
        <v>91</v>
      </c>
      <c r="C47" s="128">
        <v>14190.66</v>
      </c>
      <c r="D47" s="128">
        <v>12526.23</v>
      </c>
      <c r="E47" s="129">
        <v>26716.89</v>
      </c>
      <c r="F47" s="128">
        <v>13686.6</v>
      </c>
      <c r="G47" s="128">
        <v>12285.83</v>
      </c>
      <c r="H47" s="129">
        <v>25972.43</v>
      </c>
      <c r="I47" s="124"/>
      <c r="J47" s="124"/>
      <c r="K47" s="124"/>
      <c r="L47" s="124"/>
      <c r="M47" s="124"/>
      <c r="N47" s="124"/>
    </row>
    <row r="48" spans="1:14" s="108" customFormat="1" ht="28.2" x14ac:dyDescent="0.35">
      <c r="A48" s="85">
        <v>26</v>
      </c>
      <c r="B48" s="87" t="s">
        <v>92</v>
      </c>
      <c r="C48" s="128">
        <v>47969.79</v>
      </c>
      <c r="D48" s="128">
        <v>54557.45</v>
      </c>
      <c r="E48" s="129">
        <v>102527.23999999999</v>
      </c>
      <c r="F48" s="128">
        <v>53608.41</v>
      </c>
      <c r="G48" s="128">
        <v>40872.120000000003</v>
      </c>
      <c r="H48" s="129">
        <v>94480.53</v>
      </c>
      <c r="I48" s="124"/>
      <c r="J48" s="124"/>
      <c r="K48" s="124"/>
      <c r="L48" s="124"/>
      <c r="M48" s="124"/>
      <c r="N48" s="124"/>
    </row>
    <row r="49" spans="1:14" s="108" customFormat="1" ht="14.4" x14ac:dyDescent="0.35">
      <c r="A49" s="85">
        <v>27</v>
      </c>
      <c r="B49" s="87" t="s">
        <v>93</v>
      </c>
      <c r="C49" s="128">
        <v>671737.16</v>
      </c>
      <c r="D49" s="128"/>
      <c r="E49" s="129">
        <v>671737.16</v>
      </c>
      <c r="F49" s="128">
        <v>657029.69999999995</v>
      </c>
      <c r="G49" s="128"/>
      <c r="H49" s="129">
        <v>657029.69999999995</v>
      </c>
      <c r="I49" s="124"/>
      <c r="J49" s="124"/>
      <c r="K49" s="124"/>
      <c r="L49" s="124"/>
      <c r="M49" s="124"/>
      <c r="N49" s="124"/>
    </row>
    <row r="50" spans="1:14" s="108" customFormat="1" ht="28.2" x14ac:dyDescent="0.35">
      <c r="A50" s="85">
        <v>28</v>
      </c>
      <c r="B50" s="87" t="s">
        <v>94</v>
      </c>
      <c r="C50" s="128">
        <v>4153.6899999999996</v>
      </c>
      <c r="D50" s="128"/>
      <c r="E50" s="129">
        <v>4153.6899999999996</v>
      </c>
      <c r="F50" s="128">
        <v>10288.64</v>
      </c>
      <c r="G50" s="128"/>
      <c r="H50" s="129">
        <v>10288.64</v>
      </c>
      <c r="I50" s="124"/>
      <c r="J50" s="124"/>
      <c r="K50" s="124"/>
      <c r="L50" s="124"/>
      <c r="M50" s="124"/>
      <c r="N50" s="124"/>
    </row>
    <row r="51" spans="1:14" s="108" customFormat="1" ht="14.4" x14ac:dyDescent="0.35">
      <c r="A51" s="85">
        <v>29</v>
      </c>
      <c r="B51" s="87" t="s">
        <v>95</v>
      </c>
      <c r="C51" s="128">
        <v>140160.70000000001</v>
      </c>
      <c r="D51" s="128"/>
      <c r="E51" s="129">
        <v>140160.70000000001</v>
      </c>
      <c r="F51" s="128">
        <v>202277.67</v>
      </c>
      <c r="G51" s="128"/>
      <c r="H51" s="129">
        <v>202277.67</v>
      </c>
      <c r="I51" s="124"/>
      <c r="J51" s="124"/>
      <c r="K51" s="124"/>
      <c r="L51" s="124"/>
      <c r="M51" s="124"/>
      <c r="N51" s="124"/>
    </row>
    <row r="52" spans="1:14" s="108" customFormat="1" ht="14.4" x14ac:dyDescent="0.35">
      <c r="A52" s="85">
        <v>30</v>
      </c>
      <c r="B52" s="87" t="s">
        <v>96</v>
      </c>
      <c r="C52" s="128">
        <v>366782.45</v>
      </c>
      <c r="D52" s="128">
        <v>0</v>
      </c>
      <c r="E52" s="129">
        <v>366782.45</v>
      </c>
      <c r="F52" s="128">
        <v>447350.58</v>
      </c>
      <c r="G52" s="128">
        <v>0</v>
      </c>
      <c r="H52" s="129">
        <v>447350.58</v>
      </c>
      <c r="I52" s="124"/>
      <c r="J52" s="124"/>
      <c r="K52" s="124"/>
      <c r="L52" s="124"/>
      <c r="M52" s="124"/>
      <c r="N52" s="124"/>
    </row>
    <row r="53" spans="1:14" s="108" customFormat="1" ht="14.4" x14ac:dyDescent="0.35">
      <c r="A53" s="85">
        <v>31</v>
      </c>
      <c r="B53" s="90" t="s">
        <v>97</v>
      </c>
      <c r="C53" s="129">
        <v>1244994.45</v>
      </c>
      <c r="D53" s="129">
        <v>67083.679999999993</v>
      </c>
      <c r="E53" s="129">
        <v>1312078.1299999999</v>
      </c>
      <c r="F53" s="129">
        <v>1384241.6</v>
      </c>
      <c r="G53" s="129">
        <v>53157.950000000004</v>
      </c>
      <c r="H53" s="129">
        <v>1437399.55</v>
      </c>
      <c r="I53" s="124"/>
      <c r="J53" s="124"/>
      <c r="K53" s="124"/>
      <c r="L53" s="124"/>
      <c r="M53" s="124"/>
      <c r="N53" s="124"/>
    </row>
    <row r="54" spans="1:14" s="108" customFormat="1" ht="14.4" x14ac:dyDescent="0.35">
      <c r="A54" s="85">
        <v>32</v>
      </c>
      <c r="B54" s="90" t="s">
        <v>63</v>
      </c>
      <c r="C54" s="129">
        <v>-1008078.11</v>
      </c>
      <c r="D54" s="129">
        <v>89384.85</v>
      </c>
      <c r="E54" s="129">
        <v>-918693.26</v>
      </c>
      <c r="F54" s="129">
        <v>-1108824.8400000001</v>
      </c>
      <c r="G54" s="129">
        <v>-59585.36</v>
      </c>
      <c r="H54" s="129">
        <v>-1168410.2000000002</v>
      </c>
      <c r="I54" s="124"/>
      <c r="J54" s="124"/>
      <c r="K54" s="124"/>
      <c r="L54" s="124"/>
      <c r="M54" s="124"/>
      <c r="N54" s="124"/>
    </row>
    <row r="55" spans="1:14" s="108" customFormat="1" ht="14.4" x14ac:dyDescent="0.35">
      <c r="A55" s="85"/>
      <c r="B55" s="86"/>
      <c r="C55" s="134"/>
      <c r="D55" s="134"/>
      <c r="E55" s="134"/>
      <c r="F55" s="134"/>
      <c r="G55" s="134"/>
      <c r="H55" s="134"/>
      <c r="I55" s="124"/>
      <c r="J55" s="124"/>
      <c r="K55" s="124"/>
      <c r="L55" s="124"/>
      <c r="M55" s="124"/>
      <c r="N55" s="124"/>
    </row>
    <row r="56" spans="1:14" s="108" customFormat="1" ht="14.4" x14ac:dyDescent="0.35">
      <c r="A56" s="85">
        <v>33</v>
      </c>
      <c r="B56" s="90" t="s">
        <v>64</v>
      </c>
      <c r="C56" s="129">
        <v>-514457.72</v>
      </c>
      <c r="D56" s="129">
        <v>273828.44999999995</v>
      </c>
      <c r="E56" s="129">
        <v>-240629.27000000002</v>
      </c>
      <c r="F56" s="129">
        <v>-699858.19000000006</v>
      </c>
      <c r="G56" s="129">
        <v>216702.88</v>
      </c>
      <c r="H56" s="129">
        <v>-483155.31000000006</v>
      </c>
      <c r="I56" s="124"/>
      <c r="J56" s="124"/>
      <c r="K56" s="124"/>
      <c r="L56" s="124"/>
      <c r="M56" s="124"/>
      <c r="N56" s="124"/>
    </row>
    <row r="57" spans="1:14" s="108" customFormat="1" ht="14.4" x14ac:dyDescent="0.35">
      <c r="A57" s="85"/>
      <c r="B57" s="86"/>
      <c r="C57" s="129"/>
      <c r="D57" s="129"/>
      <c r="E57" s="129"/>
      <c r="F57" s="129"/>
      <c r="G57" s="129"/>
      <c r="H57" s="129"/>
      <c r="I57" s="124"/>
      <c r="J57" s="124"/>
      <c r="K57" s="124"/>
      <c r="L57" s="124"/>
      <c r="M57" s="124"/>
      <c r="N57" s="124"/>
    </row>
    <row r="58" spans="1:14" s="108" customFormat="1" ht="14.4" x14ac:dyDescent="0.35">
      <c r="A58" s="85">
        <v>34</v>
      </c>
      <c r="B58" s="87" t="s">
        <v>81</v>
      </c>
      <c r="C58" s="128">
        <v>-318057.05</v>
      </c>
      <c r="D58" s="128"/>
      <c r="E58" s="129">
        <v>-318057.05</v>
      </c>
      <c r="F58" s="128">
        <v>-70623.460000000006</v>
      </c>
      <c r="G58" s="128" t="s">
        <v>178</v>
      </c>
      <c r="H58" s="129">
        <v>-70623.460000000006</v>
      </c>
      <c r="I58" s="124"/>
      <c r="J58" s="124"/>
      <c r="K58" s="124"/>
      <c r="L58" s="124"/>
      <c r="M58" s="124"/>
      <c r="N58" s="124"/>
    </row>
    <row r="59" spans="1:14" s="108" customFormat="1" ht="28.2" x14ac:dyDescent="0.35">
      <c r="A59" s="85">
        <v>35</v>
      </c>
      <c r="B59" s="87" t="s">
        <v>82</v>
      </c>
      <c r="C59" s="128">
        <v>0</v>
      </c>
      <c r="D59" s="128"/>
      <c r="E59" s="129">
        <v>0</v>
      </c>
      <c r="F59" s="128">
        <v>0</v>
      </c>
      <c r="G59" s="128" t="s">
        <v>178</v>
      </c>
      <c r="H59" s="129">
        <v>0</v>
      </c>
      <c r="I59" s="124"/>
      <c r="J59" s="124"/>
      <c r="K59" s="124"/>
      <c r="L59" s="124"/>
      <c r="M59" s="124"/>
      <c r="N59" s="124"/>
    </row>
    <row r="60" spans="1:14" s="108" customFormat="1" ht="28.2" x14ac:dyDescent="0.35">
      <c r="A60" s="85">
        <v>36</v>
      </c>
      <c r="B60" s="87" t="s">
        <v>83</v>
      </c>
      <c r="C60" s="128">
        <v>62156.77</v>
      </c>
      <c r="D60" s="128"/>
      <c r="E60" s="129">
        <v>62156.77</v>
      </c>
      <c r="F60" s="128">
        <v>278696.17</v>
      </c>
      <c r="G60" s="128" t="s">
        <v>178</v>
      </c>
      <c r="H60" s="129">
        <v>278696.17</v>
      </c>
      <c r="I60" s="124"/>
      <c r="J60" s="124"/>
      <c r="K60" s="124"/>
      <c r="L60" s="124"/>
      <c r="M60" s="124"/>
      <c r="N60" s="124"/>
    </row>
    <row r="61" spans="1:14" s="108" customFormat="1" ht="14.4" x14ac:dyDescent="0.35">
      <c r="A61" s="85">
        <v>37</v>
      </c>
      <c r="B61" s="90" t="s">
        <v>84</v>
      </c>
      <c r="C61" s="129">
        <v>-255900.28</v>
      </c>
      <c r="D61" s="129">
        <v>0</v>
      </c>
      <c r="E61" s="129">
        <v>-255900.28</v>
      </c>
      <c r="F61" s="129">
        <v>208072.70999999996</v>
      </c>
      <c r="G61" s="129">
        <v>0</v>
      </c>
      <c r="H61" s="129">
        <v>208072.70999999996</v>
      </c>
      <c r="I61" s="124"/>
      <c r="J61" s="124"/>
      <c r="K61" s="124"/>
      <c r="L61" s="124"/>
      <c r="M61" s="124"/>
      <c r="N61" s="124"/>
    </row>
    <row r="62" spans="1:14" s="108" customFormat="1" ht="14.4" x14ac:dyDescent="0.35">
      <c r="A62" s="85"/>
      <c r="B62" s="99"/>
      <c r="C62" s="128"/>
      <c r="D62" s="128"/>
      <c r="E62" s="133"/>
      <c r="F62" s="128"/>
      <c r="G62" s="128"/>
      <c r="H62" s="133"/>
      <c r="I62" s="124"/>
      <c r="J62" s="124"/>
      <c r="K62" s="124"/>
      <c r="L62" s="124"/>
      <c r="M62" s="124"/>
      <c r="N62" s="124"/>
    </row>
    <row r="63" spans="1:14" s="108" customFormat="1" ht="27.6" x14ac:dyDescent="0.35">
      <c r="A63" s="92">
        <v>38</v>
      </c>
      <c r="B63" s="100" t="s">
        <v>176</v>
      </c>
      <c r="C63" s="129">
        <v>-258557.43999999997</v>
      </c>
      <c r="D63" s="129">
        <v>273828.44999999995</v>
      </c>
      <c r="E63" s="129">
        <v>15271.00999999998</v>
      </c>
      <c r="F63" s="129">
        <v>-907930.9</v>
      </c>
      <c r="G63" s="129">
        <v>216702.88</v>
      </c>
      <c r="H63" s="129">
        <v>-691228.02</v>
      </c>
      <c r="I63" s="124"/>
      <c r="J63" s="124"/>
      <c r="K63" s="124"/>
      <c r="L63" s="124"/>
      <c r="M63" s="124"/>
      <c r="N63" s="124"/>
    </row>
    <row r="64" spans="1:14" s="109" customFormat="1" ht="14.4" x14ac:dyDescent="0.35">
      <c r="A64" s="101">
        <v>39</v>
      </c>
      <c r="B64" s="87" t="s">
        <v>85</v>
      </c>
      <c r="C64" s="128">
        <v>0</v>
      </c>
      <c r="D64" s="128"/>
      <c r="E64" s="129">
        <v>0</v>
      </c>
      <c r="F64" s="128">
        <v>3532</v>
      </c>
      <c r="G64" s="128"/>
      <c r="H64" s="129">
        <v>3532</v>
      </c>
      <c r="I64" s="124"/>
      <c r="J64" s="124"/>
      <c r="K64" s="124"/>
      <c r="L64" s="124"/>
      <c r="M64" s="124"/>
      <c r="N64" s="124"/>
    </row>
    <row r="65" spans="1:14" s="108" customFormat="1" ht="14.4" x14ac:dyDescent="0.35">
      <c r="A65" s="92">
        <v>40</v>
      </c>
      <c r="B65" s="90" t="s">
        <v>86</v>
      </c>
      <c r="C65" s="129">
        <v>-258557.43999999997</v>
      </c>
      <c r="D65" s="129">
        <v>273828.44999999995</v>
      </c>
      <c r="E65" s="129">
        <v>15271.00999999998</v>
      </c>
      <c r="F65" s="129">
        <v>-911462.9</v>
      </c>
      <c r="G65" s="129">
        <v>216702.88</v>
      </c>
      <c r="H65" s="129">
        <v>-694760.02</v>
      </c>
      <c r="I65" s="124"/>
      <c r="J65" s="124"/>
      <c r="K65" s="124"/>
      <c r="L65" s="124"/>
      <c r="M65" s="124"/>
      <c r="N65" s="124"/>
    </row>
    <row r="66" spans="1:14" s="109" customFormat="1" ht="14.4" x14ac:dyDescent="0.35">
      <c r="A66" s="101">
        <v>41</v>
      </c>
      <c r="B66" s="87" t="s">
        <v>98</v>
      </c>
      <c r="C66" s="128">
        <v>0</v>
      </c>
      <c r="D66" s="128"/>
      <c r="E66" s="129">
        <v>0</v>
      </c>
      <c r="F66" s="128"/>
      <c r="G66" s="128"/>
      <c r="H66" s="129">
        <v>0</v>
      </c>
      <c r="I66" s="124"/>
      <c r="J66" s="124"/>
      <c r="K66" s="124"/>
      <c r="L66" s="124"/>
      <c r="M66" s="124"/>
      <c r="N66" s="124"/>
    </row>
    <row r="67" spans="1:14" s="108" customFormat="1" ht="14.4" x14ac:dyDescent="0.35">
      <c r="A67" s="102">
        <v>42</v>
      </c>
      <c r="B67" s="103" t="s">
        <v>65</v>
      </c>
      <c r="C67" s="129">
        <v>-258557.43999999997</v>
      </c>
      <c r="D67" s="129">
        <v>273828.44999999995</v>
      </c>
      <c r="E67" s="129">
        <v>15271.00999999998</v>
      </c>
      <c r="F67" s="129">
        <v>-911462.9</v>
      </c>
      <c r="G67" s="129">
        <v>216702.88</v>
      </c>
      <c r="H67" s="129">
        <v>-694760.02</v>
      </c>
      <c r="I67" s="124"/>
      <c r="J67" s="124"/>
      <c r="K67" s="124"/>
      <c r="L67" s="124"/>
      <c r="M67" s="124"/>
      <c r="N67" s="124"/>
    </row>
    <row r="68" spans="1:14" x14ac:dyDescent="0.3">
      <c r="A68" s="33"/>
      <c r="B68" s="35"/>
      <c r="C68" s="43"/>
      <c r="D68" s="43"/>
      <c r="E68" s="43"/>
    </row>
    <row r="69" spans="1:14" x14ac:dyDescent="0.3">
      <c r="A69" s="33"/>
      <c r="B69" s="3"/>
      <c r="C69" s="43"/>
      <c r="D69" s="43"/>
      <c r="E69" s="44"/>
    </row>
    <row r="70" spans="1:14" x14ac:dyDescent="0.3">
      <c r="A70" s="43" t="str">
        <f>'RC'!A42</f>
        <v>*</v>
      </c>
      <c r="B70" s="43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  <c r="C70" s="43"/>
      <c r="D70" s="43"/>
      <c r="E70" s="43"/>
    </row>
    <row r="74" spans="1:14" x14ac:dyDescent="0.3">
      <c r="C74" s="125"/>
      <c r="D74" s="125"/>
      <c r="E74" s="125"/>
      <c r="F74" s="125"/>
      <c r="G74" s="125"/>
      <c r="H74" s="125"/>
    </row>
  </sheetData>
  <mergeCells count="3">
    <mergeCell ref="D1:H1"/>
    <mergeCell ref="C5:E5"/>
    <mergeCell ref="F5:H5"/>
  </mergeCells>
  <phoneticPr fontId="2" type="noConversion"/>
  <pageMargins left="0.39" right="0.25" top="0.27" bottom="0.28000000000000003" header="0.22" footer="0.2"/>
  <pageSetup scale="60" orientation="portrait" r:id="rId1"/>
  <headerFooter alignWithMargins="0"/>
  <ignoredErrors>
    <ignoredError sqref="A70:B7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4"/>
  <sheetViews>
    <sheetView topLeftCell="A43" zoomScale="80" zoomScaleNormal="80" workbookViewId="0">
      <selection activeCell="H68" sqref="H68"/>
    </sheetView>
  </sheetViews>
  <sheetFormatPr defaultColWidth="9.109375" defaultRowHeight="13.8" x14ac:dyDescent="0.3"/>
  <cols>
    <col min="1" max="1" width="8" style="36" bestFit="1" customWidth="1"/>
    <col min="2" max="2" width="87.33203125" style="36" bestFit="1" customWidth="1"/>
    <col min="3" max="3" width="14.88671875" style="36" bestFit="1" customWidth="1"/>
    <col min="4" max="4" width="17" style="36" customWidth="1"/>
    <col min="5" max="5" width="15.109375" style="36" bestFit="1" customWidth="1"/>
    <col min="6" max="6" width="14" style="36" bestFit="1" customWidth="1"/>
    <col min="7" max="7" width="15.109375" style="36" bestFit="1" customWidth="1"/>
    <col min="8" max="8" width="15.44140625" style="36" bestFit="1" customWidth="1"/>
    <col min="9" max="9" width="13.88671875" style="36" customWidth="1"/>
    <col min="10" max="16384" width="9.109375" style="36"/>
  </cols>
  <sheetData>
    <row r="1" spans="1:42" x14ac:dyDescent="0.3">
      <c r="A1" s="7" t="s">
        <v>120</v>
      </c>
      <c r="B1" s="38" t="str">
        <f>'RC'!B1</f>
        <v>სს სილქ როუდ ბანკი</v>
      </c>
      <c r="C1" s="3"/>
      <c r="D1" s="3"/>
      <c r="E1" s="3"/>
      <c r="F1" s="43"/>
      <c r="G1" s="43"/>
      <c r="H1" s="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x14ac:dyDescent="0.3">
      <c r="A2" s="7" t="s">
        <v>132</v>
      </c>
      <c r="B2" s="4">
        <f>'RC'!B2</f>
        <v>42825</v>
      </c>
      <c r="C2" s="3"/>
      <c r="D2" s="3"/>
      <c r="E2" s="3"/>
      <c r="F2" s="43"/>
      <c r="G2" s="43"/>
      <c r="H2" s="1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2" ht="15" thickBot="1" x14ac:dyDescent="0.35">
      <c r="B3" s="46" t="s">
        <v>223</v>
      </c>
      <c r="C3" s="37"/>
      <c r="D3" s="37"/>
      <c r="E3" s="37"/>
      <c r="H3" s="41" t="s">
        <v>121</v>
      </c>
    </row>
    <row r="4" spans="1:42" ht="16.2" x14ac:dyDescent="0.35">
      <c r="A4" s="47"/>
      <c r="B4" s="42"/>
      <c r="C4" s="136" t="s">
        <v>135</v>
      </c>
      <c r="D4" s="140"/>
      <c r="E4" s="140"/>
      <c r="F4" s="136" t="s">
        <v>147</v>
      </c>
      <c r="G4" s="140"/>
      <c r="H4" s="141"/>
    </row>
    <row r="5" spans="1:42" s="48" customFormat="1" x14ac:dyDescent="0.3">
      <c r="A5" s="113" t="s">
        <v>106</v>
      </c>
      <c r="B5" s="114"/>
      <c r="C5" s="14" t="s">
        <v>161</v>
      </c>
      <c r="D5" s="14" t="s">
        <v>162</v>
      </c>
      <c r="E5" s="14" t="s">
        <v>163</v>
      </c>
      <c r="F5" s="14" t="s">
        <v>161</v>
      </c>
      <c r="G5" s="14" t="s">
        <v>162</v>
      </c>
      <c r="H5" s="14" t="s">
        <v>163</v>
      </c>
    </row>
    <row r="6" spans="1:42" x14ac:dyDescent="0.3">
      <c r="A6" s="113">
        <v>1</v>
      </c>
      <c r="B6" s="115" t="s">
        <v>99</v>
      </c>
      <c r="C6" s="110">
        <v>7992319.5</v>
      </c>
      <c r="D6" s="110">
        <v>33668936.910000004</v>
      </c>
      <c r="E6" s="110">
        <v>41661256.409999996</v>
      </c>
      <c r="F6" s="110">
        <v>14085637.859999999</v>
      </c>
      <c r="G6" s="110">
        <v>61758845.149999991</v>
      </c>
      <c r="H6" s="110">
        <v>75844483.00999999</v>
      </c>
    </row>
    <row r="7" spans="1:42" x14ac:dyDescent="0.3">
      <c r="A7" s="113">
        <v>1.1000000000000001</v>
      </c>
      <c r="B7" s="122" t="s">
        <v>8</v>
      </c>
      <c r="C7" s="111"/>
      <c r="D7" s="111"/>
      <c r="E7" s="110">
        <v>0</v>
      </c>
      <c r="F7" s="111"/>
      <c r="G7" s="111"/>
      <c r="H7" s="110">
        <v>0</v>
      </c>
    </row>
    <row r="8" spans="1:42" x14ac:dyDescent="0.3">
      <c r="A8" s="113">
        <v>1.2</v>
      </c>
      <c r="B8" s="122" t="s">
        <v>9</v>
      </c>
      <c r="C8" s="111">
        <v>23499.5</v>
      </c>
      <c r="D8" s="111">
        <v>0</v>
      </c>
      <c r="E8" s="110">
        <v>23499.5</v>
      </c>
      <c r="F8" s="111">
        <v>344735.6</v>
      </c>
      <c r="G8" s="111">
        <v>0</v>
      </c>
      <c r="H8" s="110">
        <v>344735.6</v>
      </c>
    </row>
    <row r="9" spans="1:42" x14ac:dyDescent="0.3">
      <c r="A9" s="113">
        <v>1.3</v>
      </c>
      <c r="B9" s="122" t="s">
        <v>219</v>
      </c>
      <c r="C9" s="110">
        <v>8000</v>
      </c>
      <c r="D9" s="110">
        <v>12090780.439999999</v>
      </c>
      <c r="E9" s="110">
        <v>12098780.439999999</v>
      </c>
      <c r="F9" s="110">
        <v>6152058.2599999998</v>
      </c>
      <c r="G9" s="110">
        <v>30823013.039999999</v>
      </c>
      <c r="H9" s="110">
        <v>36975071.299999997</v>
      </c>
    </row>
    <row r="10" spans="1:42" x14ac:dyDescent="0.3">
      <c r="A10" s="116" t="s">
        <v>181</v>
      </c>
      <c r="B10" s="117" t="s">
        <v>182</v>
      </c>
      <c r="C10" s="111">
        <v>8000</v>
      </c>
      <c r="D10" s="111">
        <v>12090780.439999999</v>
      </c>
      <c r="E10" s="110">
        <v>12098780.439999999</v>
      </c>
      <c r="F10" s="111">
        <v>6152058.2599999998</v>
      </c>
      <c r="G10" s="111">
        <v>30823013.039999999</v>
      </c>
      <c r="H10" s="110">
        <v>36975071.299999997</v>
      </c>
    </row>
    <row r="11" spans="1:42" x14ac:dyDescent="0.3">
      <c r="A11" s="116" t="s">
        <v>183</v>
      </c>
      <c r="B11" s="118" t="s">
        <v>184</v>
      </c>
      <c r="C11" s="111"/>
      <c r="D11" s="111"/>
      <c r="E11" s="110">
        <v>0</v>
      </c>
      <c r="F11" s="111"/>
      <c r="G11" s="111"/>
      <c r="H11" s="110">
        <v>0</v>
      </c>
    </row>
    <row r="12" spans="1:42" x14ac:dyDescent="0.3">
      <c r="A12" s="113">
        <v>1.4</v>
      </c>
      <c r="B12" s="123" t="s">
        <v>20</v>
      </c>
      <c r="C12" s="111">
        <v>7936000</v>
      </c>
      <c r="D12" s="111">
        <v>0</v>
      </c>
      <c r="E12" s="110">
        <v>7936000</v>
      </c>
      <c r="F12" s="111">
        <v>7400000</v>
      </c>
      <c r="G12" s="111">
        <v>0</v>
      </c>
      <c r="H12" s="110">
        <v>7400000</v>
      </c>
    </row>
    <row r="13" spans="1:42" x14ac:dyDescent="0.3">
      <c r="A13" s="113">
        <v>1.5</v>
      </c>
      <c r="B13" s="123" t="s">
        <v>220</v>
      </c>
      <c r="C13" s="110">
        <v>24820</v>
      </c>
      <c r="D13" s="110">
        <v>21578156.470000003</v>
      </c>
      <c r="E13" s="110">
        <v>21602976.470000003</v>
      </c>
      <c r="F13" s="110">
        <v>188844</v>
      </c>
      <c r="G13" s="110">
        <v>30935832.109999996</v>
      </c>
      <c r="H13" s="110">
        <v>31124676.109999996</v>
      </c>
    </row>
    <row r="14" spans="1:42" x14ac:dyDescent="0.3">
      <c r="A14" s="113" t="s">
        <v>185</v>
      </c>
      <c r="B14" s="119" t="s">
        <v>186</v>
      </c>
      <c r="C14" s="111">
        <v>24820</v>
      </c>
      <c r="D14" s="111">
        <v>0</v>
      </c>
      <c r="E14" s="110">
        <v>24820</v>
      </c>
      <c r="F14" s="111">
        <v>188844</v>
      </c>
      <c r="G14" s="111">
        <v>54461.7</v>
      </c>
      <c r="H14" s="110">
        <v>243305.7</v>
      </c>
    </row>
    <row r="15" spans="1:42" x14ac:dyDescent="0.3">
      <c r="A15" s="113" t="s">
        <v>187</v>
      </c>
      <c r="B15" s="119" t="s">
        <v>188</v>
      </c>
      <c r="C15" s="111"/>
      <c r="D15" s="111"/>
      <c r="E15" s="110">
        <v>0</v>
      </c>
      <c r="F15" s="111"/>
      <c r="G15" s="111"/>
      <c r="H15" s="110">
        <v>0</v>
      </c>
    </row>
    <row r="16" spans="1:42" x14ac:dyDescent="0.3">
      <c r="A16" s="113" t="s">
        <v>189</v>
      </c>
      <c r="B16" s="119" t="s">
        <v>190</v>
      </c>
      <c r="C16" s="110">
        <v>0</v>
      </c>
      <c r="D16" s="110">
        <v>18925848.030000001</v>
      </c>
      <c r="E16" s="110">
        <v>18925848.030000001</v>
      </c>
      <c r="F16" s="110">
        <v>0</v>
      </c>
      <c r="G16" s="110">
        <v>28592652.979999997</v>
      </c>
      <c r="H16" s="110">
        <v>28592652.979999997</v>
      </c>
    </row>
    <row r="17" spans="1:14" x14ac:dyDescent="0.3">
      <c r="A17" s="113" t="s">
        <v>191</v>
      </c>
      <c r="B17" s="118" t="s">
        <v>192</v>
      </c>
      <c r="C17" s="111"/>
      <c r="D17" s="111">
        <v>13388692.6</v>
      </c>
      <c r="E17" s="110">
        <v>13388692.6</v>
      </c>
      <c r="F17" s="111"/>
      <c r="G17" s="111">
        <v>20993683.02</v>
      </c>
      <c r="H17" s="110">
        <v>20993683.02</v>
      </c>
    </row>
    <row r="18" spans="1:14" x14ac:dyDescent="0.3">
      <c r="A18" s="113" t="s">
        <v>193</v>
      </c>
      <c r="B18" s="118" t="s">
        <v>194</v>
      </c>
      <c r="C18" s="111"/>
      <c r="D18" s="111">
        <v>1980612.03</v>
      </c>
      <c r="E18" s="110">
        <v>1980612.03</v>
      </c>
      <c r="F18" s="111"/>
      <c r="G18" s="111">
        <v>1929364.92</v>
      </c>
      <c r="H18" s="110">
        <v>1929364.92</v>
      </c>
    </row>
    <row r="19" spans="1:14" x14ac:dyDescent="0.3">
      <c r="A19" s="113" t="s">
        <v>195</v>
      </c>
      <c r="B19" s="120" t="s">
        <v>196</v>
      </c>
      <c r="C19" s="111"/>
      <c r="D19" s="111">
        <v>591738.4</v>
      </c>
      <c r="E19" s="110">
        <v>591738.4</v>
      </c>
      <c r="F19" s="111"/>
      <c r="G19" s="111">
        <v>1913736.78</v>
      </c>
      <c r="H19" s="110">
        <v>1913736.78</v>
      </c>
    </row>
    <row r="20" spans="1:14" x14ac:dyDescent="0.3">
      <c r="A20" s="113" t="s">
        <v>197</v>
      </c>
      <c r="B20" s="118" t="s">
        <v>198</v>
      </c>
      <c r="C20" s="111"/>
      <c r="D20" s="111">
        <v>2964805</v>
      </c>
      <c r="E20" s="110">
        <v>2964805</v>
      </c>
      <c r="F20" s="111"/>
      <c r="G20" s="111">
        <v>3755868.26</v>
      </c>
      <c r="H20" s="110">
        <v>3755868.26</v>
      </c>
    </row>
    <row r="21" spans="1:14" x14ac:dyDescent="0.3">
      <c r="A21" s="113" t="s">
        <v>199</v>
      </c>
      <c r="B21" s="118" t="s">
        <v>200</v>
      </c>
      <c r="C21" s="111"/>
      <c r="D21" s="111"/>
      <c r="E21" s="110">
        <v>0</v>
      </c>
      <c r="F21" s="111"/>
      <c r="G21" s="111"/>
      <c r="H21" s="110">
        <v>0</v>
      </c>
    </row>
    <row r="22" spans="1:14" x14ac:dyDescent="0.3">
      <c r="A22" s="113" t="s">
        <v>201</v>
      </c>
      <c r="B22" s="119" t="s">
        <v>202</v>
      </c>
      <c r="C22" s="111"/>
      <c r="D22" s="111">
        <v>182656.44</v>
      </c>
      <c r="E22" s="110">
        <v>182656.44</v>
      </c>
      <c r="F22" s="111"/>
      <c r="G22" s="111">
        <v>255259.63</v>
      </c>
      <c r="H22" s="110">
        <v>255259.63</v>
      </c>
    </row>
    <row r="23" spans="1:14" x14ac:dyDescent="0.3">
      <c r="A23" s="113" t="s">
        <v>203</v>
      </c>
      <c r="B23" s="119" t="s">
        <v>204</v>
      </c>
      <c r="C23" s="111"/>
      <c r="D23" s="111"/>
      <c r="E23" s="110">
        <v>0</v>
      </c>
      <c r="F23" s="111"/>
      <c r="G23" s="111"/>
      <c r="H23" s="110">
        <v>0</v>
      </c>
    </row>
    <row r="24" spans="1:14" x14ac:dyDescent="0.3">
      <c r="A24" s="113" t="s">
        <v>205</v>
      </c>
      <c r="B24" s="119" t="s">
        <v>206</v>
      </c>
      <c r="C24" s="111"/>
      <c r="D24" s="111"/>
      <c r="E24" s="110">
        <v>0</v>
      </c>
      <c r="F24" s="111"/>
      <c r="G24" s="111"/>
      <c r="H24" s="110">
        <v>0</v>
      </c>
    </row>
    <row r="25" spans="1:14" x14ac:dyDescent="0.3">
      <c r="A25" s="113" t="s">
        <v>207</v>
      </c>
      <c r="B25" s="119" t="s">
        <v>208</v>
      </c>
      <c r="C25" s="111"/>
      <c r="D25" s="111">
        <v>2469652</v>
      </c>
      <c r="E25" s="110">
        <v>2469652</v>
      </c>
      <c r="F25" s="111">
        <v>0</v>
      </c>
      <c r="G25" s="111">
        <v>2033457.8</v>
      </c>
      <c r="H25" s="110">
        <v>2033457.8</v>
      </c>
    </row>
    <row r="26" spans="1:14" x14ac:dyDescent="0.3">
      <c r="A26" s="113">
        <v>1.6</v>
      </c>
      <c r="B26" s="122" t="s">
        <v>21</v>
      </c>
      <c r="C26" s="111"/>
      <c r="D26" s="111"/>
      <c r="E26" s="110">
        <v>0</v>
      </c>
      <c r="F26" s="111"/>
      <c r="G26" s="111"/>
      <c r="H26" s="110">
        <v>0</v>
      </c>
    </row>
    <row r="27" spans="1:14" x14ac:dyDescent="0.3">
      <c r="A27" s="113">
        <v>2</v>
      </c>
      <c r="B27" s="115" t="s">
        <v>102</v>
      </c>
      <c r="C27" s="110">
        <v>1566869.22</v>
      </c>
      <c r="D27" s="110">
        <v>1491572</v>
      </c>
      <c r="E27" s="110">
        <v>3058441.2199999997</v>
      </c>
      <c r="F27" s="110">
        <v>7519986.8899999997</v>
      </c>
      <c r="G27" s="110">
        <v>7148130.5700000003</v>
      </c>
      <c r="H27" s="110">
        <v>14668117.460000001</v>
      </c>
      <c r="L27" s="125"/>
      <c r="M27" s="125"/>
      <c r="N27" s="125"/>
    </row>
    <row r="28" spans="1:14" x14ac:dyDescent="0.3">
      <c r="A28" s="113">
        <v>2.1</v>
      </c>
      <c r="B28" s="121" t="s">
        <v>105</v>
      </c>
      <c r="C28" s="111">
        <v>107969.22</v>
      </c>
      <c r="D28" s="111">
        <v>24452</v>
      </c>
      <c r="E28" s="110">
        <v>132421.22</v>
      </c>
      <c r="F28" s="111">
        <v>423876.89</v>
      </c>
      <c r="G28" s="111">
        <v>44430.57</v>
      </c>
      <c r="H28" s="110">
        <v>468307.46</v>
      </c>
      <c r="L28" s="125"/>
      <c r="M28" s="125"/>
      <c r="N28" s="125"/>
    </row>
    <row r="29" spans="1:14" x14ac:dyDescent="0.3">
      <c r="A29" s="113">
        <v>2.2000000000000002</v>
      </c>
      <c r="B29" s="121" t="s">
        <v>22</v>
      </c>
      <c r="C29" s="111"/>
      <c r="D29" s="111">
        <v>0</v>
      </c>
      <c r="E29" s="110">
        <v>0</v>
      </c>
      <c r="F29" s="111"/>
      <c r="G29" s="111">
        <v>0</v>
      </c>
      <c r="H29" s="110">
        <v>0</v>
      </c>
      <c r="L29" s="125"/>
      <c r="M29" s="125"/>
      <c r="N29" s="125"/>
    </row>
    <row r="30" spans="1:14" x14ac:dyDescent="0.3">
      <c r="A30" s="113">
        <v>2.2999999999999998</v>
      </c>
      <c r="B30" s="121" t="s">
        <v>0</v>
      </c>
      <c r="C30" s="111"/>
      <c r="D30" s="111"/>
      <c r="E30" s="110">
        <v>0</v>
      </c>
      <c r="F30" s="111"/>
      <c r="G30" s="111"/>
      <c r="H30" s="110">
        <v>0</v>
      </c>
      <c r="L30" s="125"/>
      <c r="M30" s="125"/>
      <c r="N30" s="125"/>
    </row>
    <row r="31" spans="1:14" s="49" customFormat="1" x14ac:dyDescent="0.3">
      <c r="A31" s="113">
        <v>2.4</v>
      </c>
      <c r="B31" s="121" t="s">
        <v>3</v>
      </c>
      <c r="C31" s="111"/>
      <c r="D31" s="111"/>
      <c r="E31" s="110">
        <v>0</v>
      </c>
      <c r="F31" s="111"/>
      <c r="G31" s="111"/>
      <c r="H31" s="110">
        <v>0</v>
      </c>
      <c r="L31" s="125"/>
      <c r="M31" s="125"/>
      <c r="N31" s="125"/>
    </row>
    <row r="32" spans="1:14" s="49" customFormat="1" x14ac:dyDescent="0.3">
      <c r="A32" s="113">
        <v>2.5</v>
      </c>
      <c r="B32" s="121" t="s">
        <v>10</v>
      </c>
      <c r="C32" s="111">
        <v>0</v>
      </c>
      <c r="D32" s="111">
        <v>1467120</v>
      </c>
      <c r="E32" s="110">
        <v>1467120</v>
      </c>
      <c r="F32" s="111">
        <v>6617410</v>
      </c>
      <c r="G32" s="111">
        <v>473580</v>
      </c>
      <c r="H32" s="110">
        <v>7090990</v>
      </c>
      <c r="L32" s="125"/>
      <c r="M32" s="125"/>
      <c r="N32" s="125"/>
    </row>
    <row r="33" spans="1:14" x14ac:dyDescent="0.3">
      <c r="A33" s="113">
        <v>2.6</v>
      </c>
      <c r="B33" s="121" t="s">
        <v>11</v>
      </c>
      <c r="C33" s="111">
        <v>1458900</v>
      </c>
      <c r="D33" s="111">
        <v>0</v>
      </c>
      <c r="E33" s="110">
        <v>1458900</v>
      </c>
      <c r="F33" s="111">
        <v>478700</v>
      </c>
      <c r="G33" s="111">
        <v>6630120</v>
      </c>
      <c r="H33" s="110">
        <v>7108820</v>
      </c>
      <c r="L33" s="125"/>
      <c r="M33" s="125"/>
      <c r="N33" s="125"/>
    </row>
    <row r="34" spans="1:14" x14ac:dyDescent="0.3">
      <c r="A34" s="113">
        <v>2.7</v>
      </c>
      <c r="B34" s="121" t="s">
        <v>5</v>
      </c>
      <c r="C34" s="111"/>
      <c r="D34" s="111"/>
      <c r="E34" s="110">
        <v>0</v>
      </c>
      <c r="F34" s="111"/>
      <c r="G34" s="111"/>
      <c r="H34" s="110">
        <v>0</v>
      </c>
      <c r="L34" s="125"/>
      <c r="M34" s="125"/>
      <c r="N34" s="125"/>
    </row>
    <row r="35" spans="1:14" x14ac:dyDescent="0.3">
      <c r="A35" s="113">
        <v>3</v>
      </c>
      <c r="B35" s="115" t="s">
        <v>160</v>
      </c>
      <c r="C35" s="110">
        <v>23499.5</v>
      </c>
      <c r="D35" s="110">
        <v>0</v>
      </c>
      <c r="E35" s="110">
        <v>23499.5</v>
      </c>
      <c r="F35" s="110">
        <v>334485.59999999998</v>
      </c>
      <c r="G35" s="110">
        <v>0</v>
      </c>
      <c r="H35" s="110">
        <v>334485.59999999998</v>
      </c>
      <c r="L35" s="125"/>
      <c r="M35" s="125"/>
      <c r="N35" s="125"/>
    </row>
    <row r="36" spans="1:14" x14ac:dyDescent="0.3">
      <c r="A36" s="113">
        <v>3.1</v>
      </c>
      <c r="B36" s="121" t="s">
        <v>100</v>
      </c>
      <c r="C36" s="111"/>
      <c r="D36" s="111"/>
      <c r="E36" s="110">
        <v>0</v>
      </c>
      <c r="F36" s="111"/>
      <c r="G36" s="111"/>
      <c r="H36" s="110">
        <v>0</v>
      </c>
      <c r="L36" s="125"/>
      <c r="M36" s="125"/>
      <c r="N36" s="125"/>
    </row>
    <row r="37" spans="1:14" x14ac:dyDescent="0.3">
      <c r="A37" s="113">
        <v>3.2</v>
      </c>
      <c r="B37" s="121" t="s">
        <v>101</v>
      </c>
      <c r="C37" s="111">
        <v>23499.5</v>
      </c>
      <c r="D37" s="111">
        <v>0</v>
      </c>
      <c r="E37" s="110">
        <v>23499.5</v>
      </c>
      <c r="F37" s="111">
        <v>334485.59999999998</v>
      </c>
      <c r="G37" s="111">
        <v>0</v>
      </c>
      <c r="H37" s="110">
        <v>334485.59999999998</v>
      </c>
      <c r="L37" s="125"/>
      <c r="M37" s="125"/>
      <c r="N37" s="125"/>
    </row>
    <row r="38" spans="1:14" x14ac:dyDescent="0.3">
      <c r="A38" s="113">
        <v>3.3</v>
      </c>
      <c r="B38" s="121" t="s">
        <v>23</v>
      </c>
      <c r="C38" s="111"/>
      <c r="D38" s="111"/>
      <c r="E38" s="110">
        <v>0</v>
      </c>
      <c r="F38" s="111"/>
      <c r="G38" s="111"/>
      <c r="H38" s="110">
        <v>0</v>
      </c>
      <c r="L38" s="125"/>
      <c r="M38" s="125"/>
      <c r="N38" s="125"/>
    </row>
    <row r="39" spans="1:14" x14ac:dyDescent="0.3">
      <c r="A39" s="113">
        <v>4</v>
      </c>
      <c r="B39" s="115" t="s">
        <v>209</v>
      </c>
      <c r="C39" s="110">
        <v>0</v>
      </c>
      <c r="D39" s="110">
        <v>8289.2199999999993</v>
      </c>
      <c r="E39" s="110">
        <v>8289.2199999999993</v>
      </c>
      <c r="F39" s="110">
        <v>0</v>
      </c>
      <c r="G39" s="110">
        <v>8027.18</v>
      </c>
      <c r="H39" s="110">
        <v>8027.18</v>
      </c>
      <c r="L39" s="125"/>
      <c r="M39" s="125"/>
      <c r="N39" s="125"/>
    </row>
    <row r="40" spans="1:14" x14ac:dyDescent="0.3">
      <c r="A40" s="113">
        <v>4.0999999999999996</v>
      </c>
      <c r="B40" s="121" t="s">
        <v>16</v>
      </c>
      <c r="C40" s="111"/>
      <c r="D40" s="111"/>
      <c r="E40" s="110">
        <v>0</v>
      </c>
      <c r="F40" s="111"/>
      <c r="G40" s="111"/>
      <c r="H40" s="110">
        <v>0</v>
      </c>
      <c r="L40" s="125"/>
      <c r="M40" s="125"/>
      <c r="N40" s="125"/>
    </row>
    <row r="41" spans="1:14" x14ac:dyDescent="0.3">
      <c r="A41" s="113">
        <v>4.2</v>
      </c>
      <c r="B41" s="121" t="s">
        <v>1</v>
      </c>
      <c r="C41" s="111"/>
      <c r="D41" s="111"/>
      <c r="E41" s="110">
        <v>0</v>
      </c>
      <c r="F41" s="111"/>
      <c r="G41" s="111"/>
      <c r="H41" s="110">
        <v>0</v>
      </c>
      <c r="L41" s="125"/>
      <c r="M41" s="125"/>
      <c r="N41" s="125"/>
    </row>
    <row r="42" spans="1:14" x14ac:dyDescent="0.3">
      <c r="A42" s="113">
        <v>4.3</v>
      </c>
      <c r="B42" s="121" t="s">
        <v>24</v>
      </c>
      <c r="C42" s="111">
        <v>0</v>
      </c>
      <c r="D42" s="111">
        <v>8289.2199999999993</v>
      </c>
      <c r="E42" s="110">
        <v>8289.2199999999993</v>
      </c>
      <c r="F42" s="111">
        <v>0</v>
      </c>
      <c r="G42" s="111">
        <v>8027.18</v>
      </c>
      <c r="H42" s="110">
        <v>8027.18</v>
      </c>
      <c r="L42" s="125"/>
      <c r="M42" s="125"/>
      <c r="N42" s="125"/>
    </row>
    <row r="43" spans="1:14" x14ac:dyDescent="0.3">
      <c r="A43" s="113">
        <v>5</v>
      </c>
      <c r="B43" s="115" t="s">
        <v>12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L43" s="125"/>
      <c r="M43" s="125"/>
      <c r="N43" s="125"/>
    </row>
    <row r="44" spans="1:14" x14ac:dyDescent="0.3">
      <c r="A44" s="113">
        <v>5.0999999999999996</v>
      </c>
      <c r="B44" s="121" t="s">
        <v>210</v>
      </c>
      <c r="C44" s="111"/>
      <c r="D44" s="111"/>
      <c r="E44" s="110">
        <v>0</v>
      </c>
      <c r="F44" s="111"/>
      <c r="G44" s="111"/>
      <c r="H44" s="110">
        <v>0</v>
      </c>
      <c r="L44" s="125"/>
      <c r="M44" s="125"/>
      <c r="N44" s="125"/>
    </row>
    <row r="45" spans="1:14" x14ac:dyDescent="0.3">
      <c r="A45" s="113">
        <v>5.2</v>
      </c>
      <c r="B45" s="121" t="s">
        <v>103</v>
      </c>
      <c r="C45" s="111"/>
      <c r="D45" s="111"/>
      <c r="E45" s="110">
        <v>0</v>
      </c>
      <c r="F45" s="111"/>
      <c r="G45" s="111"/>
      <c r="H45" s="110">
        <v>0</v>
      </c>
      <c r="L45" s="125"/>
      <c r="M45" s="125"/>
      <c r="N45" s="125"/>
    </row>
    <row r="46" spans="1:14" x14ac:dyDescent="0.3">
      <c r="A46" s="113">
        <v>5.3</v>
      </c>
      <c r="B46" s="121" t="s">
        <v>211</v>
      </c>
      <c r="C46" s="111"/>
      <c r="D46" s="111"/>
      <c r="E46" s="110">
        <v>0</v>
      </c>
      <c r="F46" s="111"/>
      <c r="G46" s="111"/>
      <c r="H46" s="110">
        <v>0</v>
      </c>
      <c r="L46" s="125"/>
      <c r="M46" s="125"/>
      <c r="N46" s="125"/>
    </row>
    <row r="47" spans="1:14" x14ac:dyDescent="0.3">
      <c r="A47" s="113">
        <v>5.4</v>
      </c>
      <c r="B47" s="121" t="s">
        <v>13</v>
      </c>
      <c r="C47" s="111"/>
      <c r="D47" s="111"/>
      <c r="E47" s="110">
        <v>0</v>
      </c>
      <c r="F47" s="111"/>
      <c r="G47" s="111"/>
      <c r="H47" s="110">
        <v>0</v>
      </c>
      <c r="L47" s="125"/>
      <c r="M47" s="125"/>
      <c r="N47" s="125"/>
    </row>
    <row r="48" spans="1:14" x14ac:dyDescent="0.3">
      <c r="A48" s="113">
        <v>6</v>
      </c>
      <c r="B48" s="115" t="s">
        <v>25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L48" s="125"/>
      <c r="M48" s="125"/>
      <c r="N48" s="125"/>
    </row>
    <row r="49" spans="1:14" x14ac:dyDescent="0.3">
      <c r="A49" s="113">
        <v>6.1</v>
      </c>
      <c r="B49" s="121" t="s">
        <v>26</v>
      </c>
      <c r="C49" s="111"/>
      <c r="D49" s="111"/>
      <c r="E49" s="110">
        <v>0</v>
      </c>
      <c r="F49" s="111"/>
      <c r="G49" s="111"/>
      <c r="H49" s="110">
        <v>0</v>
      </c>
      <c r="L49" s="125"/>
      <c r="M49" s="125"/>
      <c r="N49" s="125"/>
    </row>
    <row r="50" spans="1:14" x14ac:dyDescent="0.3">
      <c r="A50" s="113">
        <v>6.2</v>
      </c>
      <c r="B50" s="121" t="s">
        <v>104</v>
      </c>
      <c r="C50" s="111"/>
      <c r="D50" s="111"/>
      <c r="E50" s="110">
        <v>0</v>
      </c>
      <c r="F50" s="111"/>
      <c r="G50" s="111"/>
      <c r="H50" s="110">
        <v>0</v>
      </c>
      <c r="L50" s="125"/>
      <c r="M50" s="125"/>
      <c r="N50" s="125"/>
    </row>
    <row r="51" spans="1:14" x14ac:dyDescent="0.3">
      <c r="A51" s="113">
        <v>6.3</v>
      </c>
      <c r="B51" s="121" t="s">
        <v>6</v>
      </c>
      <c r="C51" s="111"/>
      <c r="D51" s="111"/>
      <c r="E51" s="110">
        <v>0</v>
      </c>
      <c r="F51" s="111"/>
      <c r="G51" s="111"/>
      <c r="H51" s="110">
        <v>0</v>
      </c>
      <c r="L51" s="125"/>
      <c r="M51" s="125"/>
      <c r="N51" s="125"/>
    </row>
    <row r="52" spans="1:14" x14ac:dyDescent="0.3">
      <c r="A52" s="113">
        <v>6.4</v>
      </c>
      <c r="B52" s="121" t="s">
        <v>13</v>
      </c>
      <c r="C52" s="111"/>
      <c r="D52" s="111"/>
      <c r="E52" s="110">
        <v>0</v>
      </c>
      <c r="F52" s="111"/>
      <c r="G52" s="111"/>
      <c r="H52" s="110">
        <v>0</v>
      </c>
      <c r="L52" s="125"/>
      <c r="M52" s="125"/>
      <c r="N52" s="125"/>
    </row>
    <row r="53" spans="1:14" x14ac:dyDescent="0.3">
      <c r="A53" s="113">
        <v>7</v>
      </c>
      <c r="B53" s="115" t="s">
        <v>2</v>
      </c>
      <c r="C53" s="112">
        <v>105107518.45</v>
      </c>
      <c r="D53" s="112">
        <v>1526214.81</v>
      </c>
      <c r="E53" s="110">
        <v>106633733.26000001</v>
      </c>
      <c r="F53" s="112">
        <v>104220041.47</v>
      </c>
      <c r="G53" s="112">
        <v>1311787.67</v>
      </c>
      <c r="H53" s="110">
        <v>105531829.14</v>
      </c>
      <c r="L53" s="125"/>
      <c r="M53" s="125"/>
      <c r="N53" s="125"/>
    </row>
    <row r="54" spans="1:14" x14ac:dyDescent="0.3">
      <c r="A54" s="113" t="s">
        <v>107</v>
      </c>
      <c r="B54" s="121" t="s">
        <v>27</v>
      </c>
      <c r="C54" s="111">
        <v>105107518.45</v>
      </c>
      <c r="D54" s="111">
        <v>1526214.81</v>
      </c>
      <c r="E54" s="110">
        <v>106633733.26000001</v>
      </c>
      <c r="F54" s="111">
        <v>104220041.47</v>
      </c>
      <c r="G54" s="111">
        <v>1311787.67</v>
      </c>
      <c r="H54" s="110">
        <v>105531829.14</v>
      </c>
      <c r="L54" s="125"/>
      <c r="M54" s="125"/>
      <c r="N54" s="125"/>
    </row>
    <row r="55" spans="1:14" x14ac:dyDescent="0.3">
      <c r="A55" s="113" t="s">
        <v>108</v>
      </c>
      <c r="B55" s="121" t="s">
        <v>4</v>
      </c>
      <c r="C55" s="111"/>
      <c r="D55" s="111"/>
      <c r="E55" s="110">
        <v>0</v>
      </c>
      <c r="F55" s="111"/>
      <c r="G55" s="111"/>
      <c r="H55" s="110">
        <v>0</v>
      </c>
      <c r="L55" s="125"/>
      <c r="M55" s="125"/>
      <c r="N55" s="125"/>
    </row>
    <row r="56" spans="1:14" x14ac:dyDescent="0.3">
      <c r="A56" s="113" t="s">
        <v>109</v>
      </c>
      <c r="B56" s="121" t="s">
        <v>17</v>
      </c>
      <c r="C56" s="111"/>
      <c r="D56" s="111"/>
      <c r="E56" s="110">
        <v>0</v>
      </c>
      <c r="F56" s="111"/>
      <c r="G56" s="111"/>
      <c r="H56" s="110">
        <v>0</v>
      </c>
      <c r="L56" s="125"/>
      <c r="M56" s="125"/>
      <c r="N56" s="125"/>
    </row>
    <row r="57" spans="1:14" x14ac:dyDescent="0.3">
      <c r="A57" s="113">
        <v>8</v>
      </c>
      <c r="B57" s="115" t="s">
        <v>18</v>
      </c>
      <c r="C57" s="112">
        <v>7469205.9100000001</v>
      </c>
      <c r="D57" s="112">
        <v>14569122.91</v>
      </c>
      <c r="E57" s="110">
        <v>22038328.82</v>
      </c>
      <c r="F57" s="112">
        <v>6166303.5899999999</v>
      </c>
      <c r="G57" s="112">
        <v>14274626.630000001</v>
      </c>
      <c r="H57" s="110">
        <v>20440930.219999999</v>
      </c>
      <c r="L57" s="125"/>
      <c r="M57" s="125"/>
      <c r="N57" s="125"/>
    </row>
    <row r="58" spans="1:14" x14ac:dyDescent="0.3">
      <c r="A58" s="113" t="s">
        <v>110</v>
      </c>
      <c r="B58" s="121" t="s">
        <v>212</v>
      </c>
      <c r="C58" s="111"/>
      <c r="D58" s="111"/>
      <c r="E58" s="110">
        <v>0</v>
      </c>
      <c r="F58" s="111"/>
      <c r="G58" s="111"/>
      <c r="H58" s="110">
        <v>0</v>
      </c>
      <c r="L58" s="125"/>
      <c r="M58" s="125"/>
      <c r="N58" s="125"/>
    </row>
    <row r="59" spans="1:14" x14ac:dyDescent="0.3">
      <c r="A59" s="113" t="s">
        <v>111</v>
      </c>
      <c r="B59" s="121" t="s">
        <v>213</v>
      </c>
      <c r="C59" s="111">
        <v>1834331</v>
      </c>
      <c r="D59" s="111">
        <v>2666551.52</v>
      </c>
      <c r="E59" s="110">
        <v>4500882.5199999996</v>
      </c>
      <c r="F59" s="111">
        <v>1739553.19</v>
      </c>
      <c r="G59" s="111">
        <v>2849876.9</v>
      </c>
      <c r="H59" s="110">
        <v>4589430.09</v>
      </c>
      <c r="L59" s="125"/>
      <c r="M59" s="125"/>
      <c r="N59" s="125"/>
    </row>
    <row r="60" spans="1:14" x14ac:dyDescent="0.3">
      <c r="A60" s="113" t="s">
        <v>112</v>
      </c>
      <c r="B60" s="121" t="s">
        <v>19</v>
      </c>
      <c r="C60" s="111"/>
      <c r="D60" s="111"/>
      <c r="E60" s="110">
        <v>0</v>
      </c>
      <c r="F60" s="111"/>
      <c r="G60" s="111"/>
      <c r="H60" s="110">
        <v>0</v>
      </c>
      <c r="L60" s="125"/>
      <c r="M60" s="125"/>
      <c r="N60" s="125"/>
    </row>
    <row r="61" spans="1:14" x14ac:dyDescent="0.3">
      <c r="A61" s="113" t="s">
        <v>113</v>
      </c>
      <c r="B61" s="121" t="s">
        <v>214</v>
      </c>
      <c r="C61" s="111">
        <v>2398185.27</v>
      </c>
      <c r="D61" s="111">
        <v>11852146.09</v>
      </c>
      <c r="E61" s="110">
        <v>14250331.359999999</v>
      </c>
      <c r="F61" s="111">
        <v>2029272.7</v>
      </c>
      <c r="G61" s="111">
        <v>11414512.92</v>
      </c>
      <c r="H61" s="110">
        <v>13443785.619999999</v>
      </c>
      <c r="L61" s="125"/>
      <c r="M61" s="125"/>
      <c r="N61" s="125"/>
    </row>
    <row r="62" spans="1:14" x14ac:dyDescent="0.3">
      <c r="A62" s="113" t="s">
        <v>114</v>
      </c>
      <c r="B62" s="121" t="s">
        <v>28</v>
      </c>
      <c r="C62" s="111">
        <v>3236689.64</v>
      </c>
      <c r="D62" s="111">
        <v>50425.3</v>
      </c>
      <c r="E62" s="110">
        <v>3287114.94</v>
      </c>
      <c r="F62" s="111">
        <v>2397477.7000000002</v>
      </c>
      <c r="G62" s="111">
        <v>10236.81</v>
      </c>
      <c r="H62" s="110">
        <v>2407714.5100000002</v>
      </c>
      <c r="L62" s="125"/>
      <c r="M62" s="125"/>
      <c r="N62" s="125"/>
    </row>
    <row r="63" spans="1:14" x14ac:dyDescent="0.3">
      <c r="A63" s="113">
        <v>9</v>
      </c>
      <c r="B63" s="115" t="s">
        <v>29</v>
      </c>
      <c r="C63" s="112">
        <v>37212.67</v>
      </c>
      <c r="D63" s="112">
        <v>0</v>
      </c>
      <c r="E63" s="110">
        <v>37212.67</v>
      </c>
      <c r="F63" s="112">
        <v>38072.67</v>
      </c>
      <c r="G63" s="112">
        <v>0</v>
      </c>
      <c r="H63" s="110">
        <v>38072.67</v>
      </c>
      <c r="L63" s="125"/>
      <c r="M63" s="125"/>
      <c r="N63" s="125"/>
    </row>
    <row r="64" spans="1:14" x14ac:dyDescent="0.3">
      <c r="A64" s="113" t="s">
        <v>115</v>
      </c>
      <c r="B64" s="121" t="s">
        <v>7</v>
      </c>
      <c r="C64" s="111"/>
      <c r="D64" s="111"/>
      <c r="E64" s="110">
        <v>0</v>
      </c>
      <c r="F64" s="111"/>
      <c r="G64" s="111"/>
      <c r="H64" s="110">
        <v>0</v>
      </c>
      <c r="L64" s="125"/>
      <c r="M64" s="125"/>
      <c r="N64" s="125"/>
    </row>
    <row r="65" spans="1:14" x14ac:dyDescent="0.3">
      <c r="A65" s="113" t="s">
        <v>116</v>
      </c>
      <c r="B65" s="121" t="s">
        <v>14</v>
      </c>
      <c r="C65" s="111">
        <v>7001.67</v>
      </c>
      <c r="D65" s="111"/>
      <c r="E65" s="110">
        <v>7001.67</v>
      </c>
      <c r="F65" s="111">
        <v>7001.67</v>
      </c>
      <c r="G65" s="111"/>
      <c r="H65" s="110">
        <v>7001.67</v>
      </c>
      <c r="L65" s="125"/>
      <c r="M65" s="125"/>
      <c r="N65" s="125"/>
    </row>
    <row r="66" spans="1:14" x14ac:dyDescent="0.3">
      <c r="A66" s="113" t="s">
        <v>117</v>
      </c>
      <c r="B66" s="121" t="s">
        <v>30</v>
      </c>
      <c r="C66" s="111">
        <v>30211</v>
      </c>
      <c r="D66" s="111"/>
      <c r="E66" s="110">
        <v>30211</v>
      </c>
      <c r="F66" s="111">
        <v>31071</v>
      </c>
      <c r="G66" s="111"/>
      <c r="H66" s="110">
        <v>31071</v>
      </c>
      <c r="L66" s="125"/>
      <c r="M66" s="125"/>
      <c r="N66" s="125"/>
    </row>
    <row r="67" spans="1:14" x14ac:dyDescent="0.3">
      <c r="A67" s="113" t="s">
        <v>118</v>
      </c>
      <c r="B67" s="121" t="s">
        <v>15</v>
      </c>
      <c r="C67" s="111"/>
      <c r="D67" s="111"/>
      <c r="E67" s="110">
        <v>0</v>
      </c>
      <c r="F67" s="111"/>
      <c r="G67" s="111"/>
      <c r="H67" s="110">
        <v>0</v>
      </c>
      <c r="L67" s="125"/>
      <c r="M67" s="125"/>
      <c r="N67" s="125"/>
    </row>
    <row r="68" spans="1:14" x14ac:dyDescent="0.3">
      <c r="A68" s="113">
        <v>10</v>
      </c>
      <c r="B68" s="115" t="s">
        <v>163</v>
      </c>
      <c r="C68" s="112">
        <v>122196625.25</v>
      </c>
      <c r="D68" s="112">
        <v>51264135.850000009</v>
      </c>
      <c r="E68" s="110">
        <v>173460761.10000002</v>
      </c>
      <c r="F68" s="112">
        <v>132364528.08</v>
      </c>
      <c r="G68" s="112">
        <v>84501417.200000003</v>
      </c>
      <c r="H68" s="110">
        <v>216865945.28</v>
      </c>
      <c r="L68" s="125"/>
      <c r="M68" s="125"/>
      <c r="N68" s="125"/>
    </row>
    <row r="70" spans="1:14" x14ac:dyDescent="0.3">
      <c r="A70" s="36" t="str">
        <f>'RC'!A42</f>
        <v>*</v>
      </c>
      <c r="B70" s="36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</row>
    <row r="71" spans="1:14" x14ac:dyDescent="0.3">
      <c r="A71" s="36" t="s">
        <v>221</v>
      </c>
      <c r="B71" s="36" t="s">
        <v>222</v>
      </c>
    </row>
    <row r="74" spans="1:14" x14ac:dyDescent="0.3">
      <c r="C74" s="125"/>
      <c r="D74" s="125"/>
      <c r="E74" s="125"/>
      <c r="F74" s="125"/>
      <c r="G74" s="125"/>
      <c r="H74" s="125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zoomScale="80" zoomScaleNormal="80" workbookViewId="0">
      <selection activeCell="C7" sqref="C7:D27"/>
    </sheetView>
  </sheetViews>
  <sheetFormatPr defaultColWidth="9.109375" defaultRowHeight="13.8" x14ac:dyDescent="0.3"/>
  <cols>
    <col min="1" max="1" width="5.33203125" style="35" customWidth="1"/>
    <col min="2" max="2" width="68" style="35" customWidth="1"/>
    <col min="3" max="4" width="17.6640625" style="35" customWidth="1"/>
    <col min="5" max="16384" width="9.109375" style="35"/>
  </cols>
  <sheetData>
    <row r="2" spans="1:5" x14ac:dyDescent="0.3">
      <c r="A2" s="7" t="s">
        <v>120</v>
      </c>
      <c r="B2" s="38" t="str">
        <f>'RC'!B1</f>
        <v>სს სილქ როუდ ბანკი</v>
      </c>
      <c r="C2" s="3"/>
      <c r="D2" s="50"/>
    </row>
    <row r="3" spans="1:5" x14ac:dyDescent="0.3">
      <c r="A3" s="7" t="s">
        <v>132</v>
      </c>
      <c r="B3" s="4">
        <f>'RC'!B2</f>
        <v>42825</v>
      </c>
      <c r="C3" s="3"/>
      <c r="D3" s="51"/>
    </row>
    <row r="4" spans="1:5" ht="15" thickBot="1" x14ac:dyDescent="0.35">
      <c r="B4" s="52" t="s">
        <v>224</v>
      </c>
      <c r="C4" s="3"/>
      <c r="D4" s="53"/>
    </row>
    <row r="5" spans="1:5" ht="48.6" x14ac:dyDescent="0.35">
      <c r="A5" s="54"/>
      <c r="B5" s="55"/>
      <c r="C5" s="56" t="s">
        <v>135</v>
      </c>
      <c r="D5" s="57" t="s">
        <v>147</v>
      </c>
    </row>
    <row r="6" spans="1:5" x14ac:dyDescent="0.3">
      <c r="A6" s="58"/>
      <c r="B6" s="59" t="s">
        <v>33</v>
      </c>
      <c r="C6" s="60"/>
      <c r="D6" s="61"/>
    </row>
    <row r="7" spans="1:5" x14ac:dyDescent="0.3">
      <c r="A7" s="58">
        <v>1</v>
      </c>
      <c r="B7" s="62" t="s">
        <v>179</v>
      </c>
      <c r="C7" s="63">
        <v>0.67718801084144131</v>
      </c>
      <c r="D7" s="64">
        <v>0.53737309923022225</v>
      </c>
      <c r="E7" s="126"/>
    </row>
    <row r="8" spans="1:5" x14ac:dyDescent="0.3">
      <c r="A8" s="58">
        <v>2</v>
      </c>
      <c r="B8" s="62" t="s">
        <v>180</v>
      </c>
      <c r="C8" s="63">
        <v>0.67867906941755862</v>
      </c>
      <c r="D8" s="64">
        <v>0.5260473701883458</v>
      </c>
      <c r="E8" s="126"/>
    </row>
    <row r="9" spans="1:5" x14ac:dyDescent="0.3">
      <c r="A9" s="58">
        <v>3</v>
      </c>
      <c r="B9" s="65" t="s">
        <v>41</v>
      </c>
      <c r="C9" s="63">
        <v>0.59556034667013202</v>
      </c>
      <c r="D9" s="64">
        <v>0.76121764823262905</v>
      </c>
      <c r="E9" s="126"/>
    </row>
    <row r="10" spans="1:5" x14ac:dyDescent="0.3">
      <c r="A10" s="58">
        <v>4</v>
      </c>
      <c r="B10" s="65" t="s">
        <v>37</v>
      </c>
      <c r="C10" s="63">
        <v>0</v>
      </c>
      <c r="D10" s="64">
        <v>0</v>
      </c>
      <c r="E10" s="126"/>
    </row>
    <row r="11" spans="1:5" x14ac:dyDescent="0.3">
      <c r="A11" s="58"/>
      <c r="B11" s="66" t="s">
        <v>31</v>
      </c>
      <c r="C11" s="63"/>
      <c r="D11" s="64"/>
      <c r="E11" s="126"/>
    </row>
    <row r="12" spans="1:5" x14ac:dyDescent="0.3">
      <c r="A12" s="58">
        <v>5</v>
      </c>
      <c r="B12" s="65" t="s">
        <v>38</v>
      </c>
      <c r="C12" s="63">
        <v>5.2917133664670442E-2</v>
      </c>
      <c r="D12" s="64">
        <v>6.6701343955135287E-2</v>
      </c>
      <c r="E12" s="126"/>
    </row>
    <row r="13" spans="1:5" ht="28.5" customHeight="1" x14ac:dyDescent="0.3">
      <c r="A13" s="58">
        <v>6</v>
      </c>
      <c r="B13" s="65" t="s">
        <v>50</v>
      </c>
      <c r="C13" s="63">
        <v>1.2799787437415729E-2</v>
      </c>
      <c r="D13" s="64">
        <v>2.0841802071114243E-2</v>
      </c>
      <c r="E13" s="126"/>
    </row>
    <row r="14" spans="1:5" x14ac:dyDescent="0.3">
      <c r="A14" s="58">
        <v>7</v>
      </c>
      <c r="B14" s="65" t="s">
        <v>39</v>
      </c>
      <c r="C14" s="63">
        <v>-1.7141721801474625E-2</v>
      </c>
      <c r="D14" s="64">
        <v>-1.697714951742604E-2</v>
      </c>
      <c r="E14" s="126"/>
    </row>
    <row r="15" spans="1:5" x14ac:dyDescent="0.3">
      <c r="A15" s="58">
        <v>8</v>
      </c>
      <c r="B15" s="65" t="s">
        <v>40</v>
      </c>
      <c r="C15" s="63">
        <v>4.0117346227254713E-2</v>
      </c>
      <c r="D15" s="64">
        <v>4.5859541884021041E-2</v>
      </c>
      <c r="E15" s="126"/>
    </row>
    <row r="16" spans="1:5" x14ac:dyDescent="0.3">
      <c r="A16" s="58">
        <v>9</v>
      </c>
      <c r="B16" s="65" t="s">
        <v>35</v>
      </c>
      <c r="C16" s="67">
        <v>9.0350233081964461E-4</v>
      </c>
      <c r="D16" s="64">
        <v>-4.6495656873799612E-2</v>
      </c>
      <c r="E16" s="126"/>
    </row>
    <row r="17" spans="1:5" x14ac:dyDescent="0.3">
      <c r="A17" s="58">
        <v>10</v>
      </c>
      <c r="B17" s="65" t="s">
        <v>36</v>
      </c>
      <c r="C17" s="67">
        <v>2.2102185205769933E-3</v>
      </c>
      <c r="D17" s="64">
        <v>-9.463884360073474E-2</v>
      </c>
      <c r="E17" s="126"/>
    </row>
    <row r="18" spans="1:5" x14ac:dyDescent="0.3">
      <c r="A18" s="58"/>
      <c r="B18" s="66" t="s">
        <v>42</v>
      </c>
      <c r="C18" s="63"/>
      <c r="D18" s="64"/>
      <c r="E18" s="126"/>
    </row>
    <row r="19" spans="1:5" x14ac:dyDescent="0.3">
      <c r="A19" s="58">
        <v>11</v>
      </c>
      <c r="B19" s="65" t="s">
        <v>43</v>
      </c>
      <c r="C19" s="63">
        <v>0.28695157822693013</v>
      </c>
      <c r="D19" s="64">
        <v>0.3430231089940356</v>
      </c>
      <c r="E19" s="126"/>
    </row>
    <row r="20" spans="1:5" x14ac:dyDescent="0.3">
      <c r="A20" s="58">
        <v>12</v>
      </c>
      <c r="B20" s="65" t="s">
        <v>44</v>
      </c>
      <c r="C20" s="63">
        <v>0.17040039276091901</v>
      </c>
      <c r="D20" s="64">
        <v>0.15277686500714019</v>
      </c>
      <c r="E20" s="126"/>
    </row>
    <row r="21" spans="1:5" x14ac:dyDescent="0.3">
      <c r="A21" s="58">
        <v>13</v>
      </c>
      <c r="B21" s="65" t="s">
        <v>45</v>
      </c>
      <c r="C21" s="63">
        <v>0.62794113874272672</v>
      </c>
      <c r="D21" s="64">
        <v>0.66475207270823156</v>
      </c>
      <c r="E21" s="126"/>
    </row>
    <row r="22" spans="1:5" x14ac:dyDescent="0.3">
      <c r="A22" s="58">
        <v>14</v>
      </c>
      <c r="B22" s="65" t="s">
        <v>46</v>
      </c>
      <c r="C22" s="63">
        <v>0.2449605865384521</v>
      </c>
      <c r="D22" s="64">
        <v>0.32684755776845215</v>
      </c>
      <c r="E22" s="126"/>
    </row>
    <row r="23" spans="1:5" x14ac:dyDescent="0.3">
      <c r="A23" s="58">
        <v>15</v>
      </c>
      <c r="B23" s="65" t="s">
        <v>47</v>
      </c>
      <c r="C23" s="63">
        <v>-0.27712033610761122</v>
      </c>
      <c r="D23" s="64">
        <v>-0.14571320756172107</v>
      </c>
      <c r="E23" s="126"/>
    </row>
    <row r="24" spans="1:5" x14ac:dyDescent="0.3">
      <c r="A24" s="58"/>
      <c r="B24" s="66" t="s">
        <v>32</v>
      </c>
      <c r="C24" s="63"/>
      <c r="D24" s="64"/>
      <c r="E24" s="126"/>
    </row>
    <row r="25" spans="1:5" x14ac:dyDescent="0.3">
      <c r="A25" s="58">
        <v>16</v>
      </c>
      <c r="B25" s="65" t="s">
        <v>34</v>
      </c>
      <c r="C25" s="63">
        <v>0.26390376243932728</v>
      </c>
      <c r="D25" s="64">
        <v>0.2690991869965848</v>
      </c>
      <c r="E25" s="126"/>
    </row>
    <row r="26" spans="1:5" ht="27.6" x14ac:dyDescent="0.3">
      <c r="A26" s="58">
        <v>17</v>
      </c>
      <c r="B26" s="65" t="s">
        <v>48</v>
      </c>
      <c r="C26" s="63">
        <v>0.55604569489722855</v>
      </c>
      <c r="D26" s="64">
        <v>0.4923163588261294</v>
      </c>
      <c r="E26" s="126"/>
    </row>
    <row r="27" spans="1:5" ht="14.4" thickBot="1" x14ac:dyDescent="0.35">
      <c r="A27" s="68">
        <v>18</v>
      </c>
      <c r="B27" s="69" t="s">
        <v>49</v>
      </c>
      <c r="C27" s="70">
        <v>0.26579028572519137</v>
      </c>
      <c r="D27" s="71">
        <v>0.17286342878804117</v>
      </c>
      <c r="E27" s="126"/>
    </row>
    <row r="28" spans="1:5" x14ac:dyDescent="0.3">
      <c r="A28" s="72"/>
      <c r="B28" s="73"/>
      <c r="C28" s="72"/>
      <c r="D28" s="72"/>
    </row>
    <row r="29" spans="1:5" x14ac:dyDescent="0.3">
      <c r="A29" s="35" t="str">
        <f>'RC'!A42</f>
        <v>*</v>
      </c>
      <c r="B29" s="35" t="str">
        <f>'RC'!B42</f>
        <v>ინფორმაცია არააუდირებულია, წარმოდგენილია საქართველოს ეროვნული ბანკის საანგარიშგებო მოთხოვნების მიხედვით</v>
      </c>
      <c r="C29" s="72"/>
    </row>
    <row r="30" spans="1:5" x14ac:dyDescent="0.3">
      <c r="A30" s="72"/>
      <c r="B30" s="33"/>
      <c r="C30" s="72"/>
      <c r="D30" s="72"/>
    </row>
    <row r="31" spans="1:5" x14ac:dyDescent="0.3">
      <c r="A31" s="72"/>
      <c r="B31" s="33"/>
      <c r="C31" s="74"/>
      <c r="D31" s="72"/>
    </row>
    <row r="32" spans="1:5" x14ac:dyDescent="0.3">
      <c r="A32" s="72"/>
      <c r="B32" s="73"/>
      <c r="C32" s="72"/>
      <c r="D32" s="72"/>
    </row>
    <row r="33" spans="1:4" x14ac:dyDescent="0.3">
      <c r="A33" s="72"/>
      <c r="B33" s="73"/>
      <c r="C33" s="72"/>
      <c r="D33" s="72"/>
    </row>
    <row r="34" spans="1:4" x14ac:dyDescent="0.3">
      <c r="A34" s="72"/>
      <c r="B34" s="73"/>
      <c r="C34" s="72"/>
      <c r="D34" s="72"/>
    </row>
    <row r="35" spans="1:4" x14ac:dyDescent="0.3">
      <c r="A35" s="72"/>
      <c r="B35" s="73"/>
      <c r="C35" s="72"/>
      <c r="D35" s="72"/>
    </row>
    <row r="36" spans="1:4" x14ac:dyDescent="0.3">
      <c r="A36" s="72"/>
      <c r="B36" s="73"/>
      <c r="C36" s="72"/>
      <c r="D36" s="72"/>
    </row>
    <row r="37" spans="1:4" x14ac:dyDescent="0.3">
      <c r="A37" s="72"/>
      <c r="B37" s="73"/>
      <c r="C37" s="74"/>
      <c r="D37" s="72"/>
    </row>
    <row r="38" spans="1:4" x14ac:dyDescent="0.3">
      <c r="C38" s="72"/>
      <c r="D38" s="72"/>
    </row>
    <row r="39" spans="1:4" x14ac:dyDescent="0.3">
      <c r="C39" s="74"/>
      <c r="D39" s="72"/>
    </row>
    <row r="40" spans="1:4" x14ac:dyDescent="0.3">
      <c r="C40" s="72"/>
      <c r="D40" s="72"/>
    </row>
    <row r="41" spans="1:4" x14ac:dyDescent="0.3">
      <c r="B41" s="75"/>
      <c r="C41" s="74"/>
      <c r="D41" s="72"/>
    </row>
    <row r="42" spans="1:4" x14ac:dyDescent="0.3">
      <c r="B42" s="76"/>
      <c r="C42" s="72"/>
      <c r="D42" s="72"/>
    </row>
    <row r="43" spans="1:4" x14ac:dyDescent="0.3">
      <c r="C43" s="72"/>
      <c r="D43" s="72"/>
    </row>
  </sheetData>
  <phoneticPr fontId="2" type="noConversion"/>
  <pageMargins left="0.47" right="0.38" top="0.27" bottom="0.26" header="0.18" footer="0.18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>
      <selection activeCell="B15" sqref="B15:C15"/>
    </sheetView>
  </sheetViews>
  <sheetFormatPr defaultColWidth="9.109375" defaultRowHeight="13.8" x14ac:dyDescent="0.3"/>
  <cols>
    <col min="1" max="1" width="7.6640625" style="35" bestFit="1" customWidth="1"/>
    <col min="2" max="2" width="55" style="35" customWidth="1"/>
    <col min="3" max="3" width="21.88671875" style="35" customWidth="1"/>
    <col min="4" max="16384" width="9.109375" style="35"/>
  </cols>
  <sheetData>
    <row r="1" spans="1:3" x14ac:dyDescent="0.3">
      <c r="A1" s="7" t="s">
        <v>120</v>
      </c>
      <c r="B1" s="35" t="str">
        <f>'RC'!B1</f>
        <v>სს სილქ როუდ ბანკი</v>
      </c>
      <c r="C1" s="38"/>
    </row>
    <row r="2" spans="1:3" x14ac:dyDescent="0.3">
      <c r="A2" s="7" t="s">
        <v>132</v>
      </c>
      <c r="B2" s="4">
        <f>'RC'!B2</f>
        <v>42825</v>
      </c>
      <c r="C2" s="45"/>
    </row>
    <row r="3" spans="1:3" ht="29.4" thickBot="1" x14ac:dyDescent="0.35">
      <c r="A3" s="73"/>
      <c r="B3" s="77" t="s">
        <v>54</v>
      </c>
      <c r="C3" s="78"/>
    </row>
    <row r="4" spans="1:3" x14ac:dyDescent="0.3">
      <c r="A4" s="54"/>
      <c r="B4" s="142" t="s">
        <v>52</v>
      </c>
      <c r="C4" s="143"/>
    </row>
    <row r="5" spans="1:3" x14ac:dyDescent="0.3">
      <c r="A5" s="58">
        <v>1</v>
      </c>
      <c r="B5" s="144" t="s">
        <v>225</v>
      </c>
      <c r="C5" s="145"/>
    </row>
    <row r="6" spans="1:3" x14ac:dyDescent="0.3">
      <c r="A6" s="58">
        <v>2</v>
      </c>
      <c r="B6" s="144" t="s">
        <v>226</v>
      </c>
      <c r="C6" s="145"/>
    </row>
    <row r="7" spans="1:3" x14ac:dyDescent="0.3">
      <c r="A7" s="58">
        <v>3</v>
      </c>
      <c r="B7" s="144" t="s">
        <v>227</v>
      </c>
      <c r="C7" s="145"/>
    </row>
    <row r="8" spans="1:3" x14ac:dyDescent="0.3">
      <c r="A8" s="58">
        <v>4</v>
      </c>
      <c r="B8" s="144" t="s">
        <v>228</v>
      </c>
      <c r="C8" s="145"/>
    </row>
    <row r="9" spans="1:3" x14ac:dyDescent="0.3">
      <c r="A9" s="58">
        <v>5</v>
      </c>
      <c r="B9" s="144"/>
      <c r="C9" s="145"/>
    </row>
    <row r="10" spans="1:3" x14ac:dyDescent="0.3">
      <c r="A10" s="58"/>
      <c r="B10" s="146" t="s">
        <v>53</v>
      </c>
      <c r="C10" s="145"/>
    </row>
    <row r="11" spans="1:3" x14ac:dyDescent="0.3">
      <c r="A11" s="58">
        <v>1</v>
      </c>
      <c r="B11" s="144" t="s">
        <v>229</v>
      </c>
      <c r="C11" s="145"/>
    </row>
    <row r="12" spans="1:3" x14ac:dyDescent="0.3">
      <c r="A12" s="58">
        <v>2</v>
      </c>
      <c r="B12" s="144" t="s">
        <v>230</v>
      </c>
      <c r="C12" s="145"/>
    </row>
    <row r="13" spans="1:3" x14ac:dyDescent="0.3">
      <c r="A13" s="58">
        <v>3</v>
      </c>
      <c r="B13" s="144"/>
      <c r="C13" s="145"/>
    </row>
    <row r="14" spans="1:3" x14ac:dyDescent="0.3">
      <c r="A14" s="58">
        <v>4</v>
      </c>
      <c r="B14" s="144"/>
      <c r="C14" s="145"/>
    </row>
    <row r="15" spans="1:3" x14ac:dyDescent="0.3">
      <c r="A15" s="58">
        <v>5</v>
      </c>
      <c r="B15" s="144"/>
      <c r="C15" s="145"/>
    </row>
    <row r="16" spans="1:3" x14ac:dyDescent="0.3">
      <c r="A16" s="58">
        <v>6</v>
      </c>
      <c r="B16" s="144"/>
      <c r="C16" s="145"/>
    </row>
    <row r="17" spans="1:3" x14ac:dyDescent="0.3">
      <c r="A17" s="58">
        <v>7</v>
      </c>
      <c r="B17" s="144"/>
      <c r="C17" s="145"/>
    </row>
    <row r="18" spans="1:3" x14ac:dyDescent="0.3">
      <c r="A18" s="58">
        <v>8</v>
      </c>
      <c r="B18" s="144"/>
      <c r="C18" s="145"/>
    </row>
    <row r="19" spans="1:3" ht="36.75" customHeight="1" x14ac:dyDescent="0.3">
      <c r="A19" s="58"/>
      <c r="B19" s="146" t="s">
        <v>51</v>
      </c>
      <c r="C19" s="147"/>
    </row>
    <row r="20" spans="1:3" x14ac:dyDescent="0.3">
      <c r="A20" s="58">
        <v>1</v>
      </c>
      <c r="B20" s="79" t="s">
        <v>231</v>
      </c>
      <c r="C20" s="80">
        <v>0.99987669999999995</v>
      </c>
    </row>
    <row r="21" spans="1:3" x14ac:dyDescent="0.3">
      <c r="A21" s="58">
        <v>2</v>
      </c>
      <c r="B21" s="79"/>
      <c r="C21" s="80"/>
    </row>
    <row r="22" spans="1:3" x14ac:dyDescent="0.3">
      <c r="A22" s="58">
        <v>3</v>
      </c>
      <c r="B22" s="79"/>
      <c r="C22" s="80"/>
    </row>
    <row r="23" spans="1:3" x14ac:dyDescent="0.3">
      <c r="A23" s="58">
        <v>4</v>
      </c>
      <c r="B23" s="79"/>
      <c r="C23" s="80"/>
    </row>
    <row r="24" spans="1:3" x14ac:dyDescent="0.3">
      <c r="A24" s="58">
        <v>5</v>
      </c>
      <c r="B24" s="79"/>
      <c r="C24" s="80"/>
    </row>
    <row r="25" spans="1:3" x14ac:dyDescent="0.3">
      <c r="A25" s="58">
        <v>6</v>
      </c>
      <c r="B25" s="79"/>
      <c r="C25" s="80"/>
    </row>
    <row r="26" spans="1:3" ht="51.75" customHeight="1" x14ac:dyDescent="0.3">
      <c r="A26" s="58"/>
      <c r="B26" s="148" t="s">
        <v>119</v>
      </c>
      <c r="C26" s="149"/>
    </row>
    <row r="27" spans="1:3" x14ac:dyDescent="0.3">
      <c r="A27" s="58">
        <v>1</v>
      </c>
      <c r="B27" s="79" t="s">
        <v>232</v>
      </c>
      <c r="C27" s="80">
        <v>0.99987669999999995</v>
      </c>
    </row>
    <row r="28" spans="1:3" x14ac:dyDescent="0.3">
      <c r="A28" s="58">
        <v>2</v>
      </c>
      <c r="B28" s="79" t="s">
        <v>233</v>
      </c>
      <c r="C28" s="80">
        <v>0.61992355399999999</v>
      </c>
    </row>
    <row r="29" spans="1:3" x14ac:dyDescent="0.3">
      <c r="A29" s="58">
        <v>3</v>
      </c>
      <c r="B29" s="79" t="s">
        <v>234</v>
      </c>
      <c r="C29" s="80">
        <v>0.2849648595</v>
      </c>
    </row>
    <row r="30" spans="1:3" ht="14.4" thickBot="1" x14ac:dyDescent="0.35">
      <c r="A30" s="68">
        <v>4</v>
      </c>
      <c r="B30" s="81" t="s">
        <v>235</v>
      </c>
      <c r="C30" s="82">
        <v>9.4988286500000005E-2</v>
      </c>
    </row>
    <row r="32" spans="1:3" ht="24" customHeight="1" x14ac:dyDescent="0.3">
      <c r="B32" s="150"/>
      <c r="C32" s="150"/>
    </row>
  </sheetData>
  <mergeCells count="18">
    <mergeCell ref="B19:C19"/>
    <mergeCell ref="B26:C26"/>
    <mergeCell ref="B32:C32"/>
    <mergeCell ref="B13:C13"/>
    <mergeCell ref="B14:C14"/>
    <mergeCell ref="B15:C15"/>
    <mergeCell ref="B16:C16"/>
    <mergeCell ref="B17:C17"/>
    <mergeCell ref="B18:C18"/>
    <mergeCell ref="B4:C4"/>
    <mergeCell ref="B5:C5"/>
    <mergeCell ref="B6:C6"/>
    <mergeCell ref="B7:C7"/>
    <mergeCell ref="B12:C12"/>
    <mergeCell ref="B10:C10"/>
    <mergeCell ref="B9:C9"/>
    <mergeCell ref="B8:C8"/>
    <mergeCell ref="B11:C11"/>
  </mergeCells>
  <phoneticPr fontId="2" type="noConversion"/>
  <pageMargins left="0.75" right="0.75" top="0.44" bottom="0.31" header="0.28999999999999998" footer="0.18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RC</vt:lpstr>
      <vt:lpstr>RI</vt:lpstr>
      <vt:lpstr>RC-O</vt:lpstr>
      <vt:lpstr>ratio</vt:lpstr>
      <vt:lpstr>info</vt:lpstr>
      <vt:lpstr>ratio!Print_Area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GEO</dc:title>
  <dc:creator>National Bank of Georgia</dc:creator>
  <cp:lastModifiedBy>i.potskhverashvili</cp:lastModifiedBy>
  <cp:lastPrinted>2009-04-27T12:27:12Z</cp:lastPrinted>
  <dcterms:created xsi:type="dcterms:W3CDTF">2006-03-24T12:21:33Z</dcterms:created>
  <dcterms:modified xsi:type="dcterms:W3CDTF">2017-04-28T07:54:51Z</dcterms:modified>
  <cp:category>Banking Supervision</cp:category>
</cp:coreProperties>
</file>