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030" windowHeight="8325" activeTab="4"/>
  </bookViews>
  <sheets>
    <sheet name="RC" sheetId="1" r:id="rId1"/>
    <sheet name="RI" sheetId="3" r:id="rId2"/>
    <sheet name="RC-O" sheetId="2" r:id="rId3"/>
    <sheet name="ratio" sheetId="4" r:id="rId4"/>
    <sheet name="info" sheetId="5" r:id="rId5"/>
  </sheets>
  <definedNames>
    <definedName name="_xlnm.Print_Area" localSheetId="3">ratio!$A$1:$D$29</definedName>
  </definedNames>
  <calcPr calcId="145621"/>
</workbook>
</file>

<file path=xl/calcChain.xml><?xml version="1.0" encoding="utf-8"?>
<calcChain xmlns="http://schemas.openxmlformats.org/spreadsheetml/2006/main">
  <c r="B2" i="5" l="1"/>
  <c r="B1" i="5"/>
  <c r="B3" i="4"/>
  <c r="B2" i="4"/>
  <c r="B2" i="2"/>
  <c r="B1" i="2"/>
  <c r="B3" i="3"/>
  <c r="B2" i="3"/>
  <c r="B29" i="4" l="1"/>
  <c r="A29" i="4"/>
  <c r="B70" i="2"/>
  <c r="A70" i="2"/>
  <c r="B70" i="3"/>
  <c r="A70" i="3"/>
</calcChain>
</file>

<file path=xl/sharedStrings.xml><?xml version="1.0" encoding="utf-8"?>
<sst xmlns="http://schemas.openxmlformats.org/spreadsheetml/2006/main" count="295" uniqueCount="238">
  <si>
    <t>მისაღებად მოსალოდნელი ფასიანი ქაღალდები</t>
  </si>
  <si>
    <t>ფასიანი ქაღალდები</t>
  </si>
  <si>
    <t>გაუნაღდებელი დოკუმენტები</t>
  </si>
  <si>
    <t>გასაყიდად განკუთვნილი ფასიანი ქაღალდები</t>
  </si>
  <si>
    <t>ვადაში გაუნაღდებელი დოკუმენტები ბანკის მიზეზით</t>
  </si>
  <si>
    <t>დანარჩენი ვალდებულებები</t>
  </si>
  <si>
    <t>ფიუჩერსული კონტრაქტები</t>
  </si>
  <si>
    <t>გაურჩეველი ფულიანი ამანათები</t>
  </si>
  <si>
    <t>აქცეპტები და ინდოსამენტები</t>
  </si>
  <si>
    <t>გაცემული გარანტიები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</si>
  <si>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</si>
  <si>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</si>
  <si>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საპროცენტო განაკვეთის კონტრაქტები</t>
  </si>
  <si>
    <t>ოფციონები</t>
  </si>
  <si>
    <t>მცირეფასიანი ინვენტარი</t>
  </si>
  <si>
    <t>სპეცლატარიის ანაზღაურება</t>
  </si>
  <si>
    <t>ძვირფასი ლითონები</t>
  </si>
  <si>
    <t>გაუნაღდებელი საწესდებო ფონდი</t>
  </si>
  <si>
    <t>ზარალში ჩამოწერილი ვალები</t>
  </si>
  <si>
    <t>ზარალში ჩამოწერილი ვალები 31.12.2000-მდე</t>
  </si>
  <si>
    <t>გირავნობის უზრუნველყოფის სახით გაცემული აქტივები</t>
  </si>
  <si>
    <t>სხვა პირობითი ვალდებულებები</t>
  </si>
  <si>
    <t>მესამე მხარის მიერ მიღებული ფინანსური ვალდებულებები</t>
  </si>
  <si>
    <t>მესამე მხარის კლიენტის ვალდებულება ბანკის მიმართ</t>
  </si>
  <si>
    <t>სხვა ქონება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</si>
  <si>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</si>
  <si>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</si>
  <si>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ვადაში გაუნაღდებელი დოკუმენტები გადამხდელის მიზეზით</t>
  </si>
  <si>
    <t>ზარალში ჩამოწერილი სხვა აქტივები</t>
  </si>
  <si>
    <t>სხვა ფასეულობა და დოკუმენტები</t>
  </si>
  <si>
    <t>მკაცრი აღრიცხვის ბლანკები</t>
  </si>
  <si>
    <t>მოგება</t>
  </si>
  <si>
    <t>ლიკვიდობა</t>
  </si>
  <si>
    <t>კაპიტალი</t>
  </si>
  <si>
    <t xml:space="preserve">ლიკვიდური აქტივები / მთლიან აქტივებთან 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</si>
  <si>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</si>
  <si>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</si>
  <si>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ფულადი დივიდენდები / წმინდა მოგებასთან</t>
  </si>
  <si>
    <t>მთლიანი საპროცენტო შემოსავლები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</si>
  <si>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</si>
  <si>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</si>
  <si>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რისკის მიხედვით შეწონილი აქტივები / მთლიან აქტივებთან</t>
  </si>
  <si>
    <t>აქტივების ხარისხი</t>
  </si>
  <si>
    <t>უმოქმედო სესხები / მთლიან სესხებთან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</si>
  <si>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</si>
  <si>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</si>
  <si>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</si>
  <si>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>მთლიანი სესხების წლიური ზრდის ტემპი</t>
  </si>
  <si>
    <t>უცხოური ვალუტით არსებული ვალდებულებები / მთლიან ვალდებულებებთან</t>
  </si>
  <si>
    <t>მიმდინარე და მოთხოვნამდე დეპოზიტები / მთლიან აქტივებთან</t>
  </si>
  <si>
    <t>მთლიანი საპროცენტო ხარჯები / საშუალო წლიურ აქტივებთან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</si>
  <si>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</si>
  <si>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</si>
  <si>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</si>
  <si>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ბანკის სამეთვალყურეო საბჭოს, დირექტორატის და აქციონერთა შესახებ</t>
  </si>
  <si>
    <t>მიღებული დივიდენდები</t>
  </si>
  <si>
    <t>მოგება (ზარალი) დილინგური ფასიანი ქაღალდებიდან</t>
  </si>
  <si>
    <t>საპროცენტო შემოსავლები</t>
  </si>
  <si>
    <t>საპროცენტო და დისკონტური შემოსავლები ფასიანი ქაღალდებიდან</t>
  </si>
  <si>
    <t>არასაპროცენტო შემოსავლები</t>
  </si>
  <si>
    <t>მოგება (ზარალი) საინვესტიციო ფასიანი ქაღალდებიდან</t>
  </si>
  <si>
    <t>მთლიანი არასაპროცენტო შემოსავლები</t>
  </si>
  <si>
    <t>წმინდა საპროცენტო შემოსავალი</t>
  </si>
  <si>
    <t>წმინდა არასაპროცენტო შემოსავალი</t>
  </si>
  <si>
    <t>წმინდა მოგება დარეზერვებამდე</t>
  </si>
  <si>
    <t>წმინდა მოგება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</si>
  <si>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</si>
  <si>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</si>
  <si>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</si>
  <si>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ენერგეტიკის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</si>
  <si>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</si>
  <si>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</si>
  <si>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</si>
  <si>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</si>
  <si>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</si>
  <si>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სხვა საპროცენტო შემოსავლები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</si>
  <si>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</si>
  <si>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</si>
  <si>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ნასესხებ სახსრებზე გადახდილი პროცენტები</t>
  </si>
  <si>
    <t>მოგება (ზარალი) სავალუტო სახსრების გადაფასებიდან</t>
  </si>
  <si>
    <t>სხვა არასაპროცენტო შემოსავლები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</si>
  <si>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</si>
  <si>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</si>
  <si>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</si>
  <si>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</si>
  <si>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მოგების გადასახადი</t>
  </si>
  <si>
    <t>მოგება გადასახადის გადახდის შემდეგ</t>
  </si>
  <si>
    <t>საპროცენტო ხარჯები</t>
  </si>
  <si>
    <t>სხვა საპროცენტო ხარჯები</t>
  </si>
  <si>
    <t>მთლიანი საპროცენტო ხარჯები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</si>
  <si>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</si>
  <si>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</si>
  <si>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</si>
  <si>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</si>
  <si>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</si>
  <si>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</si>
  <si>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</si>
  <si>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</si>
  <si>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გაუთვალისწინებელი შემოსავლები (ხარჯები)</t>
  </si>
  <si>
    <t>პირობითი ვალდებულებები</t>
  </si>
  <si>
    <t>ტრასატის ვალდებულება ბანკის მიმართ</t>
  </si>
  <si>
    <t>კლიენტის ვალდებულება</t>
  </si>
  <si>
    <t>ფორმალური ვალდებულებები</t>
  </si>
  <si>
    <t>ფინანსურ ინსტრუმენტებზე დადებული ფორვარდული კონტრაქტები</t>
  </si>
  <si>
    <t>ფორვარდული კონტრაქტები</t>
  </si>
  <si>
    <t>აღებული ფინანსური ვალდებულებები</t>
  </si>
  <si>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</si>
  <si>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</si>
  <si>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</si>
  <si>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</si>
  <si>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</si>
  <si>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</si>
  <si>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</si>
  <si>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</si>
  <si>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</si>
  <si>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</si>
  <si>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</si>
  <si>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</si>
  <si>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</si>
  <si>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ბანკის ბენეფიცირების ჩამონათვალი, რომლებიც პირდაპირ და არაპირდაპირ ფლობენ აქციების 5%–ს ან მეტს წილების მითითებით</t>
  </si>
  <si>
    <t>ბანკი:</t>
  </si>
  <si>
    <t>ლარებით</t>
  </si>
  <si>
    <t>საერთო რეზერვები</t>
  </si>
  <si>
    <t>ბანკების დეპოზიტები</t>
  </si>
  <si>
    <t>ვადიანი დეპოზიტები</t>
  </si>
  <si>
    <t>საემისიო კაპიტალი</t>
  </si>
  <si>
    <t>ვალდებულებები</t>
  </si>
  <si>
    <t>სუბორდინირებული ვალდებულებები</t>
  </si>
  <si>
    <t>მთლიანი ვალდებულებები</t>
  </si>
  <si>
    <t>აქტივები</t>
  </si>
  <si>
    <t>მთლიანი აქტივები</t>
  </si>
  <si>
    <t>აქტივების გადაფასების რეზერვები</t>
  </si>
  <si>
    <t>თარიღი:</t>
  </si>
  <si>
    <t>ნაღდი ფული</t>
  </si>
  <si>
    <t>საკუთარი სავალო ფასიანი ქაღალდები</t>
  </si>
  <si>
    <t>საანგარიშგებო პერიოდი</t>
  </si>
  <si>
    <t>მიმდინარე დეპოზიტები (ანგარიშები)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</si>
  <si>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</si>
  <si>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</si>
  <si>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სააქციო კაპიტალი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</si>
  <si>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</si>
  <si>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</si>
  <si>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</si>
  <si>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სულ სააქციო კაპიტალი</t>
  </si>
  <si>
    <t>მთლიანი ვალდებულებები და სააქციო კაპიტალი</t>
  </si>
  <si>
    <t>დასაკუთრებული უძრავი და მოძრავი ქონება</t>
  </si>
  <si>
    <t>ძირითადი საშუალებები და არამატერიალური აქტივები</t>
  </si>
  <si>
    <t>წინა წლის შესაბამისი პერიოდი</t>
  </si>
  <si>
    <t>ინვესტიციები საწესდებო კაპიტალში</t>
  </si>
  <si>
    <t>გაუნაწილებელი მოგება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</si>
  <si>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</si>
  <si>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</si>
  <si>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</si>
  <si>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</si>
  <si>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</si>
  <si>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</si>
  <si>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სხვა აქტივები</t>
  </si>
  <si>
    <t>მოთხოვნამდე დეპოზიტები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</si>
  <si>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</si>
  <si>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</si>
  <si>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</si>
  <si>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ლარი</t>
  </si>
  <si>
    <t>უცხ.ვალუტა</t>
  </si>
  <si>
    <t>სულ</t>
  </si>
  <si>
    <t>ვაჭრობისა და მომსახურეობის სექტორზე გაცემული სესხებიდან</t>
  </si>
  <si>
    <t>სოფლის მეურნეობის და მეტყევეობის სექტორზე გაცემული სესხებიდან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</si>
  <si>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</si>
  <si>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მთლიანი საპროცენტო შემოსავლები</t>
  </si>
  <si>
    <t>ბანკის დეპოზიტებზე გადახდილი პროცენტები</t>
  </si>
  <si>
    <t>საკუთარ სავალო ფასიან ქაღალდებზე გადახდილი პროცენტები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</si>
  <si>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</si>
  <si>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</si>
  <si>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</si>
  <si>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მოგება (ზარალი) ვალუტის ყიდვა–გაყიდვის ოპერაციებიდან</t>
  </si>
  <si>
    <t>მოგება (ზარალი) ქონების გაყიდვიდან</t>
  </si>
  <si>
    <t>სხვა საბანკო ოპერაციებიდან მიღებული არასაპროცენტო შემოსავლები</t>
  </si>
  <si>
    <t>მოგება გადასახადის გადახდამდე და გაუთვალისწინებელ სემოსავალ–ხარჯებამდე</t>
  </si>
  <si>
    <t>უცხ. ვალუტა</t>
  </si>
  <si>
    <t>X</t>
  </si>
  <si>
    <t>პირველადი კაპიტალის კოეფიციენტი ≥ 7.2%</t>
  </si>
  <si>
    <t>საზედამხედველო კაპიტალის კოეფიციენტი ≥ 10.8%</t>
  </si>
  <si>
    <t>1.3.1</t>
  </si>
  <si>
    <t xml:space="preserve">                          თავდებობა, სოლიდარული პასუხისმგებლობა </t>
  </si>
  <si>
    <t>1.3.2</t>
  </si>
  <si>
    <t xml:space="preserve">                          გარანტია </t>
  </si>
  <si>
    <t>1.5.1</t>
  </si>
  <si>
    <t xml:space="preserve">                          ფულადი სახსრები</t>
  </si>
  <si>
    <t>1.5.2</t>
  </si>
  <si>
    <t xml:space="preserve">                          ძვირფასი ლითონები და ქვები</t>
  </si>
  <si>
    <t>1.5.3</t>
  </si>
  <si>
    <t xml:space="preserve">                          უძრავი ქონება:</t>
  </si>
  <si>
    <t>1.5.3.1</t>
  </si>
  <si>
    <t xml:space="preserve">                                                        საცხოვრებელი</t>
  </si>
  <si>
    <t>1.5.3.2</t>
  </si>
  <si>
    <t xml:space="preserve">                                                        კომერციული</t>
  </si>
  <si>
    <t>1.5.3.3</t>
  </si>
  <si>
    <t xml:space="preserve">                                                            კომპლექსური ტიპის უძრავი ქონება</t>
  </si>
  <si>
    <t>1.5.3.4</t>
  </si>
  <si>
    <t xml:space="preserve">                                                       მიწის ნაკვეთები (შენობა ნაგებობების გარეშე)</t>
  </si>
  <si>
    <t>1.5.3.5</t>
  </si>
  <si>
    <t xml:space="preserve">                                                       სხვა</t>
  </si>
  <si>
    <t>1.5.4</t>
  </si>
  <si>
    <t xml:space="preserve">                         მოძრავი ქონება</t>
  </si>
  <si>
    <t>1.5.5</t>
  </si>
  <si>
    <t xml:space="preserve">                         წილის გირავნობა</t>
  </si>
  <si>
    <t>1.5.6</t>
  </si>
  <si>
    <t xml:space="preserve">                         ფასიანი ქაღალდები  </t>
  </si>
  <si>
    <t>1.5.7</t>
  </si>
  <si>
    <t xml:space="preserve">                         სხვა</t>
  </si>
  <si>
    <t>ვალდებულებები ბანკში შესანახად განთავსებულ ქონებაზე</t>
  </si>
  <si>
    <t>საპროცენტო განაკვეთის სვოპის ძირითადი თანხა</t>
  </si>
  <si>
    <t>ფინანსურ ინსტრუმენტებზე დადებული ფიუძერსული კონტრაქტები</t>
  </si>
  <si>
    <t>სესხებზე მიუღებელი პროცენტები 31.12.2000-მდე</t>
  </si>
  <si>
    <t>სესხებზე მიუღებელი პროცენტები 01.01.2001–დან</t>
  </si>
  <si>
    <t>ზარალშ ჩამოწერილი ვალები 01.01.2001-დან</t>
  </si>
  <si>
    <t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t>
  </si>
  <si>
    <t xml:space="preserve"> საბალანსო უწყისი *</t>
  </si>
  <si>
    <t>*</t>
  </si>
  <si>
    <t>მოგება - ზარალის უწყისი *</t>
  </si>
  <si>
    <t>მიღებული გარანტიები: **</t>
  </si>
  <si>
    <t>გირავნობის უზრუნველყოფის სახით მიღებული აქტივები: **</t>
  </si>
  <si>
    <t>**</t>
  </si>
  <si>
    <t>შეიცვალა „მიღებული გარანტიები“ (1.3) და „გირავნობის უზრუნველყოფის სახით მიღებული აქტივები“ (1.5) მუხლების აღრიცხვისა და წარმოდგენის წესი</t>
  </si>
  <si>
    <t>ბალანსგარეშე ანგარიშგების უწყისი *</t>
  </si>
  <si>
    <t>ეკონომიკური მაჩვენებლები *</t>
  </si>
  <si>
    <t>ვასილ კენკიშვილი</t>
  </si>
  <si>
    <t>დევიდ ფრანც ბორგერი, გერმანია</t>
  </si>
  <si>
    <t>გიორგი მარრი</t>
  </si>
  <si>
    <t>მამუკა შურღაია</t>
  </si>
  <si>
    <t>ალექსანდრე ძნელაძე</t>
  </si>
  <si>
    <t>ირაკლი კაკაბაძე</t>
  </si>
  <si>
    <t>ნათია მერაბიშვილი</t>
  </si>
  <si>
    <t xml:space="preserve">სს "სილქ როუდ საფინანსო ჯგუფი" </t>
  </si>
  <si>
    <t>ურანუს ჰოლდინგს (მალტა) ლიმიტედ (C67480)</t>
  </si>
  <si>
    <t>გიორგი რამიშვილი</t>
  </si>
  <si>
    <t>ალექსი თოფურია</t>
  </si>
  <si>
    <t xml:space="preserve">დევიდ ფრანც ბორგერი, გერმანია </t>
  </si>
  <si>
    <t>სს სილქ როუდ ბანკი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</si>
</sst>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#,##0;[Red]#,##0"/>
    <numFmt numFmtId="166" formatCode="m/d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Sylfaen"/>
      <family val="1"/>
    </font>
    <font>
      <sz val="8"/>
      <name val="Sylfaen"/>
      <family val="1"/>
    </font>
    <font>
      <b/>
      <sz val="11"/>
      <name val="Sylfaen"/>
      <family val="1"/>
    </font>
    <font>
      <i/>
      <sz val="10"/>
      <name val="Sylfaen"/>
      <family val="1"/>
    </font>
    <font>
      <b/>
      <sz val="10"/>
      <name val="Sylfaen"/>
      <family val="1"/>
    </font>
    <font>
      <sz val="12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 applyFill="1" applyBorder="1" applyProtection="1"/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38" fontId="4" fillId="0" borderId="0" xfId="0" applyNumberFormat="1" applyFont="1" applyFill="1" applyBorder="1" applyProtection="1">
      <protection locked="0"/>
    </xf>
    <xf numFmtId="10" fontId="4" fillId="0" borderId="0" xfId="3" applyNumberFormat="1" applyFont="1" applyFill="1" applyBorder="1" applyProtection="1">
      <protection locked="0"/>
    </xf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center" indent="3"/>
    </xf>
    <xf numFmtId="0" fontId="7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/>
    <xf numFmtId="0" fontId="5" fillId="0" borderId="5" xfId="0" applyFont="1" applyFill="1" applyBorder="1" applyAlignment="1" applyProtection="1">
      <alignment horizontal="left" indent="1"/>
    </xf>
    <xf numFmtId="0" fontId="6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indent="1"/>
    </xf>
    <xf numFmtId="38" fontId="4" fillId="2" borderId="7" xfId="0" applyNumberFormat="1" applyFont="1" applyFill="1" applyBorder="1" applyAlignment="1" applyProtection="1">
      <alignment horizontal="right"/>
    </xf>
    <xf numFmtId="38" fontId="8" fillId="2" borderId="7" xfId="0" applyNumberFormat="1" applyFont="1" applyFill="1" applyBorder="1" applyAlignment="1" applyProtection="1">
      <alignment horizontal="right"/>
    </xf>
    <xf numFmtId="38" fontId="4" fillId="2" borderId="8" xfId="0" applyNumberFormat="1" applyFont="1" applyFill="1" applyBorder="1" applyAlignment="1" applyProtection="1">
      <alignment horizontal="right"/>
    </xf>
    <xf numFmtId="38" fontId="8" fillId="2" borderId="9" xfId="0" applyNumberFormat="1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left" indent="2"/>
    </xf>
    <xf numFmtId="0" fontId="8" fillId="0" borderId="6" xfId="0" applyFont="1" applyFill="1" applyBorder="1" applyAlignment="1" applyProtection="1"/>
    <xf numFmtId="38" fontId="4" fillId="0" borderId="7" xfId="0" applyNumberFormat="1" applyFont="1" applyFill="1" applyBorder="1" applyAlignment="1" applyProtection="1">
      <alignment horizontal="right"/>
      <protection locked="0"/>
    </xf>
    <xf numFmtId="38" fontId="8" fillId="0" borderId="7" xfId="0" applyNumberFormat="1" applyFont="1" applyFill="1" applyBorder="1" applyAlignment="1" applyProtection="1">
      <alignment horizontal="right"/>
      <protection locked="0"/>
    </xf>
    <xf numFmtId="38" fontId="4" fillId="0" borderId="8" xfId="0" applyNumberFormat="1" applyFont="1" applyFill="1" applyBorder="1" applyAlignment="1" applyProtection="1">
      <alignment horizontal="right"/>
      <protection locked="0"/>
    </xf>
    <xf numFmtId="38" fontId="8" fillId="0" borderId="9" xfId="0" applyNumberFormat="1" applyFont="1" applyFill="1" applyBorder="1" applyAlignment="1" applyProtection="1">
      <alignment horizontal="right"/>
      <protection locked="0"/>
    </xf>
    <xf numFmtId="38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 applyProtection="1">
      <alignment horizontal="left" indent="1"/>
    </xf>
    <xf numFmtId="0" fontId="8" fillId="0" borderId="11" xfId="0" applyFont="1" applyFill="1" applyBorder="1" applyAlignment="1" applyProtection="1"/>
    <xf numFmtId="38" fontId="4" fillId="2" borderId="12" xfId="0" applyNumberFormat="1" applyFont="1" applyFill="1" applyBorder="1" applyAlignment="1" applyProtection="1">
      <alignment horizontal="right"/>
    </xf>
    <xf numFmtId="38" fontId="8" fillId="2" borderId="12" xfId="0" applyNumberFormat="1" applyFont="1" applyFill="1" applyBorder="1" applyAlignment="1" applyProtection="1">
      <alignment horizontal="right"/>
    </xf>
    <xf numFmtId="38" fontId="4" fillId="2" borderId="13" xfId="0" applyNumberFormat="1" applyFont="1" applyFill="1" applyBorder="1" applyAlignment="1" applyProtection="1">
      <alignment horizontal="right"/>
    </xf>
    <xf numFmtId="38" fontId="8" fillId="2" borderId="14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 vertical="center" indent="2"/>
    </xf>
    <xf numFmtId="0" fontId="7" fillId="0" borderId="0" xfId="0" applyFont="1" applyFill="1"/>
    <xf numFmtId="0" fontId="4" fillId="0" borderId="2" xfId="0" applyFont="1" applyFill="1" applyBorder="1"/>
    <xf numFmtId="0" fontId="4" fillId="0" borderId="0" xfId="0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166" fontId="4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indent="2"/>
    </xf>
    <xf numFmtId="0" fontId="8" fillId="0" borderId="1" xfId="1" applyFont="1" applyFill="1" applyBorder="1" applyAlignment="1" applyProtection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4" fillId="0" borderId="1" xfId="0" applyFont="1" applyBorder="1"/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wrapText="1"/>
    </xf>
    <xf numFmtId="0" fontId="9" fillId="0" borderId="4" xfId="0" applyFont="1" applyFill="1" applyBorder="1" applyAlignment="1" applyProtection="1">
      <alignment horizontal="center" wrapText="1"/>
    </xf>
    <xf numFmtId="0" fontId="4" fillId="0" borderId="5" xfId="0" applyFont="1" applyBorder="1"/>
    <xf numFmtId="0" fontId="8" fillId="0" borderId="7" xfId="2" applyFont="1" applyFill="1" applyBorder="1" applyAlignment="1">
      <alignment horizontal="left" vertical="center"/>
    </xf>
    <xf numFmtId="0" fontId="4" fillId="0" borderId="7" xfId="0" applyFont="1" applyBorder="1"/>
    <xf numFmtId="0" fontId="4" fillId="0" borderId="9" xfId="0" applyFont="1" applyBorder="1"/>
    <xf numFmtId="0" fontId="4" fillId="0" borderId="7" xfId="0" applyFont="1" applyFill="1" applyBorder="1" applyAlignment="1">
      <alignment horizontal="left"/>
    </xf>
    <xf numFmtId="10" fontId="4" fillId="0" borderId="7" xfId="3" applyNumberFormat="1" applyFont="1" applyBorder="1"/>
    <xf numFmtId="10" fontId="4" fillId="0" borderId="9" xfId="3" applyNumberFormat="1" applyFont="1" applyBorder="1"/>
    <xf numFmtId="0" fontId="4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10" fontId="4" fillId="0" borderId="7" xfId="3" applyNumberFormat="1" applyFont="1" applyFill="1" applyBorder="1"/>
    <xf numFmtId="0" fontId="4" fillId="0" borderId="10" xfId="0" applyFont="1" applyBorder="1"/>
    <xf numFmtId="0" fontId="4" fillId="0" borderId="12" xfId="0" applyFont="1" applyBorder="1" applyAlignment="1">
      <alignment wrapText="1"/>
    </xf>
    <xf numFmtId="10" fontId="4" fillId="0" borderId="12" xfId="3" applyNumberFormat="1" applyFont="1" applyBorder="1"/>
    <xf numFmtId="10" fontId="4" fillId="0" borderId="14" xfId="3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38" fontId="4" fillId="0" borderId="0" xfId="0" applyNumberFormat="1" applyFont="1" applyBorder="1"/>
    <xf numFmtId="0" fontId="10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7" xfId="0" applyFont="1" applyFill="1" applyBorder="1" applyProtection="1">
      <protection locked="0"/>
    </xf>
    <xf numFmtId="10" fontId="4" fillId="0" borderId="9" xfId="3" applyNumberFormat="1" applyFont="1" applyBorder="1" applyAlignment="1"/>
    <xf numFmtId="0" fontId="4" fillId="0" borderId="12" xfId="0" applyFont="1" applyFill="1" applyBorder="1" applyProtection="1">
      <protection locked="0"/>
    </xf>
    <xf numFmtId="10" fontId="4" fillId="0" borderId="14" xfId="3" applyNumberFormat="1" applyFont="1" applyBorder="1" applyAlignment="1"/>
    <xf numFmtId="0" fontId="12" fillId="0" borderId="15" xfId="0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indent="1"/>
    </xf>
    <xf numFmtId="0" fontId="13" fillId="0" borderId="1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 wrapText="1" indent="1"/>
    </xf>
    <xf numFmtId="0" fontId="12" fillId="0" borderId="18" xfId="0" applyFont="1" applyFill="1" applyBorder="1" applyAlignment="1">
      <alignment horizontal="left" wrapText="1" indent="2"/>
    </xf>
    <xf numFmtId="0" fontId="13" fillId="0" borderId="18" xfId="0" applyFont="1" applyFill="1" applyBorder="1" applyAlignment="1"/>
    <xf numFmtId="0" fontId="13" fillId="0" borderId="18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left" indent="1"/>
    </xf>
    <xf numFmtId="0" fontId="12" fillId="0" borderId="19" xfId="0" applyFont="1" applyFill="1" applyBorder="1" applyAlignment="1">
      <alignment horizontal="left" indent="1"/>
    </xf>
    <xf numFmtId="0" fontId="12" fillId="0" borderId="20" xfId="0" applyFont="1" applyFill="1" applyBorder="1" applyAlignment="1">
      <alignment horizontal="left" wrapText="1" indent="1"/>
    </xf>
    <xf numFmtId="0" fontId="12" fillId="0" borderId="21" xfId="0" applyFont="1" applyFill="1" applyBorder="1" applyAlignment="1">
      <alignment horizontal="left" indent="1"/>
    </xf>
    <xf numFmtId="0" fontId="13" fillId="0" borderId="2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 indent="1"/>
    </xf>
    <xf numFmtId="0" fontId="13" fillId="0" borderId="16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wrapText="1" indent="1"/>
    </xf>
    <xf numFmtId="0" fontId="13" fillId="0" borderId="18" xfId="0" applyFont="1" applyFill="1" applyBorder="1" applyAlignment="1">
      <alignment horizontal="left" indent="1"/>
    </xf>
    <xf numFmtId="0" fontId="13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indent="1"/>
    </xf>
    <xf numFmtId="0" fontId="12" fillId="0" borderId="21" xfId="0" applyFont="1" applyFill="1" applyBorder="1" applyAlignment="1">
      <alignment horizontal="left" vertical="center" indent="1"/>
    </xf>
    <xf numFmtId="0" fontId="13" fillId="0" borderId="22" xfId="0" applyFont="1" applyFill="1" applyBorder="1" applyAlignment="1"/>
    <xf numFmtId="0" fontId="12" fillId="0" borderId="1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38" fontId="12" fillId="0" borderId="18" xfId="0" applyNumberFormat="1" applyFont="1" applyFill="1" applyBorder="1" applyAlignment="1" applyProtection="1">
      <alignment horizontal="right"/>
      <protection locked="0"/>
    </xf>
    <xf numFmtId="38" fontId="12" fillId="0" borderId="25" xfId="0" applyNumberFormat="1" applyFont="1" applyFill="1" applyBorder="1" applyAlignment="1" applyProtection="1">
      <alignment horizontal="right"/>
      <protection locked="0"/>
    </xf>
    <xf numFmtId="38" fontId="12" fillId="2" borderId="25" xfId="0" applyNumberFormat="1" applyFont="1" applyFill="1" applyBorder="1" applyAlignment="1">
      <alignment horizontal="right"/>
    </xf>
    <xf numFmtId="38" fontId="12" fillId="2" borderId="18" xfId="0" applyNumberFormat="1" applyFont="1" applyFill="1" applyBorder="1" applyAlignment="1">
      <alignment horizontal="right"/>
    </xf>
    <xf numFmtId="38" fontId="12" fillId="2" borderId="25" xfId="0" applyNumberFormat="1" applyFont="1" applyFill="1" applyBorder="1" applyAlignment="1" applyProtection="1">
      <alignment horizontal="right"/>
    </xf>
    <xf numFmtId="38" fontId="12" fillId="3" borderId="25" xfId="0" applyNumberFormat="1" applyFont="1" applyFill="1" applyBorder="1" applyAlignment="1" applyProtection="1">
      <alignment horizontal="right"/>
      <protection locked="0"/>
    </xf>
    <xf numFmtId="38" fontId="12" fillId="2" borderId="18" xfId="0" applyNumberFormat="1" applyFont="1" applyFill="1" applyBorder="1" applyAlignment="1" applyProtection="1">
      <alignment horizontal="right"/>
      <protection locked="0"/>
    </xf>
    <xf numFmtId="38" fontId="12" fillId="2" borderId="25" xfId="0" applyNumberFormat="1" applyFont="1" applyFill="1" applyBorder="1" applyAlignment="1" applyProtection="1">
      <alignment horizontal="right"/>
      <protection locked="0"/>
    </xf>
    <xf numFmtId="38" fontId="12" fillId="0" borderId="20" xfId="0" applyNumberFormat="1" applyFont="1" applyFill="1" applyBorder="1" applyAlignment="1" applyProtection="1">
      <alignment horizontal="right"/>
      <protection locked="0"/>
    </xf>
    <xf numFmtId="38" fontId="12" fillId="2" borderId="26" xfId="0" applyNumberFormat="1" applyFont="1" applyFill="1" applyBorder="1" applyAlignment="1">
      <alignment horizontal="right"/>
    </xf>
    <xf numFmtId="38" fontId="12" fillId="2" borderId="22" xfId="0" applyNumberFormat="1" applyFont="1" applyFill="1" applyBorder="1" applyAlignment="1">
      <alignment horizontal="right"/>
    </xf>
    <xf numFmtId="38" fontId="12" fillId="2" borderId="27" xfId="0" applyNumberFormat="1" applyFont="1" applyFill="1" applyBorder="1" applyAlignment="1">
      <alignment horizontal="right"/>
    </xf>
    <xf numFmtId="38" fontId="12" fillId="0" borderId="16" xfId="0" applyNumberFormat="1" applyFont="1" applyFill="1" applyBorder="1" applyAlignment="1" applyProtection="1">
      <alignment horizontal="right"/>
      <protection locked="0"/>
    </xf>
    <xf numFmtId="38" fontId="12" fillId="3" borderId="24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Alignment="1" applyProtection="1">
      <alignment horizontal="right"/>
      <protection locked="0"/>
    </xf>
    <xf numFmtId="38" fontId="12" fillId="2" borderId="28" xfId="0" applyNumberFormat="1" applyFont="1" applyFill="1" applyBorder="1" applyAlignment="1">
      <alignment horizontal="right"/>
    </xf>
    <xf numFmtId="38" fontId="12" fillId="0" borderId="18" xfId="0" applyNumberFormat="1" applyFont="1" applyFill="1" applyBorder="1" applyAlignment="1">
      <alignment horizontal="right"/>
    </xf>
    <xf numFmtId="38" fontId="12" fillId="0" borderId="25" xfId="0" applyNumberFormat="1" applyFont="1" applyFill="1" applyBorder="1" applyAlignment="1">
      <alignment horizontal="right"/>
    </xf>
    <xf numFmtId="38" fontId="12" fillId="2" borderId="20" xfId="0" applyNumberFormat="1" applyFont="1" applyFill="1" applyBorder="1" applyAlignment="1">
      <alignment horizontal="right"/>
    </xf>
    <xf numFmtId="38" fontId="12" fillId="0" borderId="18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38" fontId="12" fillId="2" borderId="7" xfId="0" applyNumberFormat="1" applyFont="1" applyFill="1" applyBorder="1" applyAlignment="1" applyProtection="1">
      <alignment horizontal="right"/>
    </xf>
    <xf numFmtId="38" fontId="12" fillId="0" borderId="7" xfId="0" applyNumberFormat="1" applyFont="1" applyFill="1" applyBorder="1" applyAlignment="1" applyProtection="1">
      <alignment horizontal="right"/>
      <protection locked="0"/>
    </xf>
    <xf numFmtId="38" fontId="12" fillId="2" borderId="7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left" indent="1"/>
    </xf>
    <xf numFmtId="0" fontId="14" fillId="0" borderId="7" xfId="0" applyFont="1" applyFill="1" applyBorder="1" applyAlignment="1">
      <alignment horizontal="center"/>
    </xf>
    <xf numFmtId="0" fontId="13" fillId="0" borderId="7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>
      <alignment horizontal="left" indent="1"/>
    </xf>
    <xf numFmtId="0" fontId="15" fillId="0" borderId="7" xfId="0" applyFont="1" applyFill="1" applyBorder="1" applyAlignment="1" applyProtection="1">
      <alignment horizontal="left" indent="1"/>
      <protection locked="0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2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left" indent="1"/>
      <protection locked="0"/>
    </xf>
    <xf numFmtId="0" fontId="16" fillId="0" borderId="7" xfId="0" applyFont="1" applyFill="1" applyBorder="1" applyAlignment="1" applyProtection="1">
      <alignment horizontal="left" indent="1"/>
      <protection locked="0"/>
    </xf>
    <xf numFmtId="0" fontId="16" fillId="0" borderId="7" xfId="0" applyFont="1" applyFill="1" applyBorder="1" applyAlignment="1" applyProtection="1">
      <alignment horizontal="left" vertical="center" indent="1"/>
      <protection locked="0"/>
    </xf>
    <xf numFmtId="38" fontId="12" fillId="0" borderId="0" xfId="0" applyNumberFormat="1" applyFont="1" applyFill="1" applyBorder="1"/>
    <xf numFmtId="38" fontId="4" fillId="0" borderId="0" xfId="0" applyNumberFormat="1" applyFont="1" applyFill="1"/>
    <xf numFmtId="10" fontId="4" fillId="0" borderId="0" xfId="3" applyNumberFormat="1" applyFont="1"/>
    <xf numFmtId="0" fontId="9" fillId="0" borderId="3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10" fillId="0" borderId="0" xfId="0" applyFont="1" applyFill="1" applyAlignment="1"/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4" fillId="0" borderId="4" xfId="0" applyFont="1" applyBorder="1" applyAlignment="1"/>
    <xf numFmtId="0" fontId="4" fillId="0" borderId="7" xfId="0" applyFont="1" applyBorder="1" applyAlignment="1">
      <alignment wrapText="1"/>
    </xf>
    <xf numFmtId="0" fontId="4" fillId="0" borderId="9" xfId="0" applyFont="1" applyBorder="1" applyAlignment="1"/>
    <xf numFmtId="0" fontId="8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38" fontId="4" fillId="0" borderId="0" xfId="0" applyNumberFormat="1" applyFont="1" applyFill="1" applyBorder="1" applyProtection="1"/>
  </cellXfs>
  <cellStyles count="4">
    <cellStyle name="Hyperlink" xfId="1" builtinId="8"/>
    <cellStyle name="Normal" xfId="0" builtinId="0"/>
    <cellStyle name="Normal_Casestdy draft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5"/>
  <sheetViews>
    <sheetView topLeftCell="A13" zoomScale="80" zoomScaleNormal="80" workbookViewId="0">
      <selection activeCell="H40" sqref="H40"/>
    </sheetView>
  </sheetViews>
  <sheetFormatPr defaultRowHeight="15" x14ac:dyDescent="0.3"/>
  <cols>
    <col min="1" max="1" width="5.7109375" style="1" customWidth="1"/>
    <col min="2" max="2" width="55.5703125" style="1" bestFit="1" customWidth="1"/>
    <col min="3" max="3" width="17" style="1" customWidth="1"/>
    <col min="4" max="4" width="15.5703125" style="1" customWidth="1"/>
    <col min="5" max="5" width="14.140625" style="1" customWidth="1"/>
    <col min="6" max="6" width="14.85546875" style="1" bestFit="1" customWidth="1"/>
    <col min="7" max="7" width="14.42578125" style="1" bestFit="1" customWidth="1"/>
    <col min="8" max="8" width="13.140625" style="1" customWidth="1"/>
    <col min="9" max="16384" width="9.140625" style="1"/>
  </cols>
  <sheetData>
    <row r="1" spans="1:26" x14ac:dyDescent="0.3">
      <c r="A1" s="2" t="s">
        <v>120</v>
      </c>
      <c r="B1" s="3" t="s">
        <v>237</v>
      </c>
      <c r="C1" s="3"/>
      <c r="D1" s="3"/>
      <c r="E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3">
      <c r="A2" s="2" t="s">
        <v>132</v>
      </c>
      <c r="B2" s="4">
        <v>42643</v>
      </c>
      <c r="C2" s="3"/>
      <c r="D2" s="5"/>
      <c r="E2" s="5"/>
      <c r="F2" s="6"/>
      <c r="G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thickBot="1" x14ac:dyDescent="0.35">
      <c r="A3" s="7"/>
      <c r="B3" s="8" t="s">
        <v>216</v>
      </c>
      <c r="D3" s="6"/>
      <c r="E3" s="6"/>
      <c r="F3" s="3"/>
      <c r="G3" s="3"/>
      <c r="H3" s="9" t="s">
        <v>121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x14ac:dyDescent="0.35">
      <c r="A4" s="10"/>
      <c r="B4" s="11"/>
      <c r="C4" s="145" t="s">
        <v>135</v>
      </c>
      <c r="D4" s="145"/>
      <c r="E4" s="145"/>
      <c r="F4" s="146" t="s">
        <v>147</v>
      </c>
      <c r="G4" s="146"/>
      <c r="H4" s="14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3">
      <c r="A5" s="12" t="s">
        <v>106</v>
      </c>
      <c r="B5" s="13" t="s">
        <v>129</v>
      </c>
      <c r="C5" s="14" t="s">
        <v>161</v>
      </c>
      <c r="D5" s="14" t="s">
        <v>162</v>
      </c>
      <c r="E5" s="14" t="s">
        <v>163</v>
      </c>
      <c r="F5" s="14" t="s">
        <v>161</v>
      </c>
      <c r="G5" s="14" t="s">
        <v>162</v>
      </c>
      <c r="H5" s="14" t="s">
        <v>163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12">
        <v>1</v>
      </c>
      <c r="B6" s="15" t="s">
        <v>133</v>
      </c>
      <c r="C6" s="16">
        <v>2042036.5</v>
      </c>
      <c r="D6" s="16">
        <v>1531853.83</v>
      </c>
      <c r="E6" s="17">
        <v>3573890.33</v>
      </c>
      <c r="F6" s="18">
        <v>3110789.81</v>
      </c>
      <c r="G6" s="16">
        <v>2462252.08</v>
      </c>
      <c r="H6" s="19">
        <v>5573041.8900000006</v>
      </c>
      <c r="I6" s="3"/>
      <c r="J6" s="3"/>
      <c r="K6" s="3"/>
      <c r="L6" s="5"/>
      <c r="M6" s="5"/>
      <c r="N6" s="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12">
        <v>2</v>
      </c>
      <c r="B7" s="15" t="s">
        <v>150</v>
      </c>
      <c r="C7" s="16">
        <v>165135.07999999999</v>
      </c>
      <c r="D7" s="16">
        <v>7738789.8600000003</v>
      </c>
      <c r="E7" s="17">
        <v>7903924.9400000004</v>
      </c>
      <c r="F7" s="18">
        <v>130439.92</v>
      </c>
      <c r="G7" s="16">
        <v>2793269.06</v>
      </c>
      <c r="H7" s="19">
        <v>2923708.98</v>
      </c>
      <c r="I7" s="3"/>
      <c r="J7" s="3"/>
      <c r="K7" s="3"/>
      <c r="L7" s="5"/>
      <c r="M7" s="5"/>
      <c r="N7" s="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12">
        <v>3</v>
      </c>
      <c r="B8" s="15" t="s">
        <v>151</v>
      </c>
      <c r="C8" s="16">
        <v>61234.29</v>
      </c>
      <c r="D8" s="16">
        <v>12232367.690000001</v>
      </c>
      <c r="E8" s="17">
        <v>12293601.98</v>
      </c>
      <c r="F8" s="18">
        <v>8075586.21</v>
      </c>
      <c r="G8" s="16">
        <v>2406257.41</v>
      </c>
      <c r="H8" s="19">
        <v>10481843.620000001</v>
      </c>
      <c r="I8" s="3"/>
      <c r="J8" s="3"/>
      <c r="K8" s="3"/>
      <c r="L8" s="5"/>
      <c r="M8" s="5"/>
      <c r="N8" s="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12">
        <v>4</v>
      </c>
      <c r="B9" s="15" t="s">
        <v>137</v>
      </c>
      <c r="C9" s="16">
        <v>0</v>
      </c>
      <c r="D9" s="16">
        <v>0</v>
      </c>
      <c r="E9" s="17">
        <v>0</v>
      </c>
      <c r="F9" s="18">
        <v>0</v>
      </c>
      <c r="G9" s="16">
        <v>0</v>
      </c>
      <c r="H9" s="19">
        <v>0</v>
      </c>
      <c r="I9" s="3"/>
      <c r="J9" s="3"/>
      <c r="K9" s="3"/>
      <c r="L9" s="5"/>
      <c r="M9" s="5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12">
        <v>5</v>
      </c>
      <c r="B10" s="15" t="s">
        <v>138</v>
      </c>
      <c r="C10" s="16">
        <v>11538101.609999999</v>
      </c>
      <c r="D10" s="16">
        <v>0</v>
      </c>
      <c r="E10" s="17">
        <v>11538101.609999999</v>
      </c>
      <c r="F10" s="18">
        <v>5403604.8700000001</v>
      </c>
      <c r="G10" s="16">
        <v>0</v>
      </c>
      <c r="H10" s="19">
        <v>5403604.8700000001</v>
      </c>
      <c r="I10" s="3"/>
      <c r="J10" s="3"/>
      <c r="K10" s="3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">
      <c r="A11" s="12">
        <v>6.1</v>
      </c>
      <c r="B11" s="20" t="s">
        <v>152</v>
      </c>
      <c r="C11" s="16">
        <v>4438806.3000000007</v>
      </c>
      <c r="D11" s="16">
        <v>6510727.4800000004</v>
      </c>
      <c r="E11" s="17">
        <v>10949533.780000001</v>
      </c>
      <c r="F11" s="18">
        <v>2000055.33</v>
      </c>
      <c r="G11" s="16">
        <v>13416909.68</v>
      </c>
      <c r="H11" s="19">
        <v>15416965.01</v>
      </c>
      <c r="I11" s="3"/>
      <c r="J11" s="3"/>
      <c r="K11" s="3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12">
        <v>6.2</v>
      </c>
      <c r="B12" s="20" t="s">
        <v>153</v>
      </c>
      <c r="C12" s="16">
        <v>-749491.59</v>
      </c>
      <c r="D12" s="16">
        <v>-1181869.49</v>
      </c>
      <c r="E12" s="17">
        <v>-1931361.08</v>
      </c>
      <c r="F12" s="18">
        <v>-398183.73</v>
      </c>
      <c r="G12" s="16">
        <v>-2311916.9</v>
      </c>
      <c r="H12" s="19">
        <v>-2710100.63</v>
      </c>
      <c r="I12" s="3"/>
      <c r="J12" s="3"/>
      <c r="K12" s="3"/>
      <c r="L12" s="5"/>
      <c r="M12" s="5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12">
        <v>6</v>
      </c>
      <c r="B13" s="15" t="s">
        <v>154</v>
      </c>
      <c r="C13" s="16">
        <v>3689314.7100000009</v>
      </c>
      <c r="D13" s="16">
        <v>5328857.99</v>
      </c>
      <c r="E13" s="17">
        <v>9018172.7000000011</v>
      </c>
      <c r="F13" s="18">
        <v>1601871.6</v>
      </c>
      <c r="G13" s="16">
        <v>11104992.779999999</v>
      </c>
      <c r="H13" s="19">
        <v>12706864.379999999</v>
      </c>
      <c r="I13" s="3"/>
      <c r="J13" s="3"/>
      <c r="K13" s="3"/>
      <c r="L13" s="5"/>
      <c r="M13" s="5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12">
        <v>7</v>
      </c>
      <c r="B14" s="15" t="s">
        <v>155</v>
      </c>
      <c r="C14" s="16">
        <v>378882.39999999997</v>
      </c>
      <c r="D14" s="16">
        <v>49725.279999999999</v>
      </c>
      <c r="E14" s="17">
        <v>428607.67999999993</v>
      </c>
      <c r="F14" s="18">
        <v>133698.65000000002</v>
      </c>
      <c r="G14" s="16">
        <v>89628.389999999985</v>
      </c>
      <c r="H14" s="19">
        <v>223327.04</v>
      </c>
      <c r="I14" s="3"/>
      <c r="J14" s="3"/>
      <c r="K14" s="3"/>
      <c r="L14" s="5"/>
      <c r="M14" s="5"/>
      <c r="N14" s="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12">
        <v>8</v>
      </c>
      <c r="B15" s="15" t="s">
        <v>145</v>
      </c>
      <c r="C15" s="16">
        <v>1857369.9200000002</v>
      </c>
      <c r="D15" s="16" t="s">
        <v>178</v>
      </c>
      <c r="E15" s="17">
        <v>1857369.9200000002</v>
      </c>
      <c r="F15" s="18">
        <v>3293354.6599999997</v>
      </c>
      <c r="G15" s="16" t="s">
        <v>178</v>
      </c>
      <c r="H15" s="19">
        <v>3293354.6599999997</v>
      </c>
      <c r="I15" s="3"/>
      <c r="J15" s="3"/>
      <c r="K15" s="3"/>
      <c r="L15" s="5"/>
      <c r="M15" s="5"/>
      <c r="N15" s="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12">
        <v>9</v>
      </c>
      <c r="B16" s="15" t="s">
        <v>148</v>
      </c>
      <c r="C16" s="16">
        <v>20000</v>
      </c>
      <c r="D16" s="16">
        <v>0</v>
      </c>
      <c r="E16" s="17">
        <v>20000</v>
      </c>
      <c r="F16" s="18">
        <v>20000</v>
      </c>
      <c r="G16" s="16">
        <v>0</v>
      </c>
      <c r="H16" s="19">
        <v>20000</v>
      </c>
      <c r="I16" s="3"/>
      <c r="J16" s="3"/>
      <c r="K16" s="3"/>
      <c r="L16" s="5"/>
      <c r="M16" s="5"/>
      <c r="N16" s="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12">
        <v>10</v>
      </c>
      <c r="B17" s="15" t="s">
        <v>146</v>
      </c>
      <c r="C17" s="16">
        <v>16187358.48</v>
      </c>
      <c r="D17" s="16" t="s">
        <v>178</v>
      </c>
      <c r="E17" s="17">
        <v>16187358.48</v>
      </c>
      <c r="F17" s="18">
        <v>16905074.510000002</v>
      </c>
      <c r="G17" s="16" t="s">
        <v>178</v>
      </c>
      <c r="H17" s="19">
        <v>16905074.510000002</v>
      </c>
      <c r="I17" s="3"/>
      <c r="J17" s="3"/>
      <c r="K17" s="3"/>
      <c r="L17" s="5"/>
      <c r="M17" s="5"/>
      <c r="N17" s="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12">
        <v>11</v>
      </c>
      <c r="B18" s="15" t="s">
        <v>156</v>
      </c>
      <c r="C18" s="16">
        <v>941816.78</v>
      </c>
      <c r="D18" s="16">
        <v>91124.37000000001</v>
      </c>
      <c r="E18" s="17">
        <v>1032941.15</v>
      </c>
      <c r="F18" s="18">
        <v>1461630.94</v>
      </c>
      <c r="G18" s="16">
        <v>325350.26</v>
      </c>
      <c r="H18" s="19">
        <v>1786981.2</v>
      </c>
      <c r="I18" s="3"/>
      <c r="J18" s="3"/>
      <c r="K18" s="3"/>
      <c r="L18" s="5"/>
      <c r="M18" s="5"/>
      <c r="N18" s="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12">
        <v>12</v>
      </c>
      <c r="B19" s="21" t="s">
        <v>130</v>
      </c>
      <c r="C19" s="16">
        <v>36881249.770000003</v>
      </c>
      <c r="D19" s="16">
        <v>26972719.020000007</v>
      </c>
      <c r="E19" s="17">
        <v>63853968.790000007</v>
      </c>
      <c r="F19" s="18">
        <v>40136051.170000002</v>
      </c>
      <c r="G19" s="16">
        <v>19181749.98</v>
      </c>
      <c r="H19" s="19">
        <v>59317801.150000006</v>
      </c>
      <c r="I19" s="3"/>
      <c r="J19" s="3"/>
      <c r="K19" s="3"/>
      <c r="L19" s="5"/>
      <c r="M19" s="5"/>
      <c r="N19" s="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3">
      <c r="A20" s="12"/>
      <c r="B20" s="13" t="s">
        <v>126</v>
      </c>
      <c r="C20" s="22"/>
      <c r="D20" s="22"/>
      <c r="E20" s="23"/>
      <c r="F20" s="24"/>
      <c r="G20" s="22"/>
      <c r="H20" s="25"/>
      <c r="I20" s="3"/>
      <c r="J20" s="3"/>
      <c r="K20" s="3"/>
      <c r="L20" s="5"/>
      <c r="M20" s="5"/>
      <c r="N20" s="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12">
        <v>13</v>
      </c>
      <c r="B21" s="15" t="s">
        <v>123</v>
      </c>
      <c r="C21" s="16">
        <v>501310.29</v>
      </c>
      <c r="D21" s="16">
        <v>28808.81</v>
      </c>
      <c r="E21" s="17">
        <v>530119.1</v>
      </c>
      <c r="F21" s="18">
        <v>861.6</v>
      </c>
      <c r="G21" s="16">
        <v>5999212.29</v>
      </c>
      <c r="H21" s="19">
        <v>6000073.8899999997</v>
      </c>
      <c r="I21" s="3"/>
      <c r="J21" s="3"/>
      <c r="K21" s="3"/>
      <c r="L21" s="5"/>
      <c r="M21" s="5"/>
      <c r="N21" s="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12">
        <v>14</v>
      </c>
      <c r="B22" s="15" t="s">
        <v>136</v>
      </c>
      <c r="C22" s="16">
        <v>2515024.4299999997</v>
      </c>
      <c r="D22" s="16">
        <v>21035254.699999999</v>
      </c>
      <c r="E22" s="17">
        <v>23550279.129999999</v>
      </c>
      <c r="F22" s="18">
        <v>3648447.38</v>
      </c>
      <c r="G22" s="16">
        <v>4392545.4000000004</v>
      </c>
      <c r="H22" s="19">
        <v>8040992.7800000003</v>
      </c>
      <c r="I22" s="3"/>
      <c r="J22" s="3"/>
      <c r="K22" s="3"/>
      <c r="L22" s="5"/>
      <c r="M22" s="5"/>
      <c r="N22" s="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12">
        <v>15</v>
      </c>
      <c r="B23" s="15" t="s">
        <v>157</v>
      </c>
      <c r="C23" s="16">
        <v>376937.92</v>
      </c>
      <c r="D23" s="16">
        <v>994033.02</v>
      </c>
      <c r="E23" s="17">
        <v>1370970.94</v>
      </c>
      <c r="F23" s="18">
        <v>843983.37</v>
      </c>
      <c r="G23" s="16">
        <v>1481138.5299999998</v>
      </c>
      <c r="H23" s="19">
        <v>2325121.9</v>
      </c>
      <c r="I23" s="3"/>
      <c r="J23" s="3"/>
      <c r="K23" s="3"/>
      <c r="L23" s="5"/>
      <c r="M23" s="5"/>
      <c r="N23" s="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12">
        <v>16</v>
      </c>
      <c r="B24" s="15" t="s">
        <v>124</v>
      </c>
      <c r="C24" s="16">
        <v>1495372.08</v>
      </c>
      <c r="D24" s="16">
        <v>5512682.1099999994</v>
      </c>
      <c r="E24" s="17">
        <v>7008054.1899999995</v>
      </c>
      <c r="F24" s="18">
        <v>2863235.2800000003</v>
      </c>
      <c r="G24" s="16">
        <v>8048027.1099999994</v>
      </c>
      <c r="H24" s="19">
        <v>10911262.390000001</v>
      </c>
      <c r="I24" s="3"/>
      <c r="J24" s="3"/>
      <c r="K24" s="3"/>
      <c r="L24" s="5"/>
      <c r="M24" s="5"/>
      <c r="N24" s="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12">
        <v>17</v>
      </c>
      <c r="B25" s="15" t="s">
        <v>134</v>
      </c>
      <c r="C25" s="22"/>
      <c r="D25" s="22"/>
      <c r="E25" s="17">
        <v>0</v>
      </c>
      <c r="F25" s="24"/>
      <c r="G25" s="22"/>
      <c r="H25" s="19">
        <v>0</v>
      </c>
      <c r="I25" s="3"/>
      <c r="J25" s="3"/>
      <c r="K25" s="3"/>
      <c r="L25" s="5"/>
      <c r="M25" s="5"/>
      <c r="N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12">
        <v>18</v>
      </c>
      <c r="B26" s="15" t="s">
        <v>158</v>
      </c>
      <c r="C26" s="16">
        <v>1500000</v>
      </c>
      <c r="D26" s="16">
        <v>0</v>
      </c>
      <c r="E26" s="17">
        <v>1500000</v>
      </c>
      <c r="F26" s="18">
        <v>0</v>
      </c>
      <c r="G26" s="16">
        <v>0</v>
      </c>
      <c r="H26" s="19">
        <v>0</v>
      </c>
      <c r="I26" s="3"/>
      <c r="J26" s="3"/>
      <c r="K26" s="3"/>
      <c r="L26" s="5"/>
      <c r="M26" s="5"/>
      <c r="N26" s="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12">
        <v>19</v>
      </c>
      <c r="B27" s="15" t="s">
        <v>159</v>
      </c>
      <c r="C27" s="16">
        <v>71552.89</v>
      </c>
      <c r="D27" s="16">
        <v>149882.92000000001</v>
      </c>
      <c r="E27" s="17">
        <v>221435.81</v>
      </c>
      <c r="F27" s="18">
        <v>130711.1</v>
      </c>
      <c r="G27" s="16">
        <v>187557.13</v>
      </c>
      <c r="H27" s="19">
        <v>318268.23</v>
      </c>
      <c r="I27" s="3"/>
      <c r="J27" s="3"/>
      <c r="K27" s="3"/>
      <c r="L27" s="5"/>
      <c r="M27" s="5"/>
      <c r="N27" s="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12">
        <v>20</v>
      </c>
      <c r="B28" s="15" t="s">
        <v>160</v>
      </c>
      <c r="C28" s="16">
        <v>969254.33900000004</v>
      </c>
      <c r="D28" s="16">
        <v>62531.39</v>
      </c>
      <c r="E28" s="17">
        <v>1031785.7290000001</v>
      </c>
      <c r="F28" s="18">
        <v>867970.33000000007</v>
      </c>
      <c r="G28" s="16">
        <v>264761.5</v>
      </c>
      <c r="H28" s="19">
        <v>1132731.83</v>
      </c>
      <c r="I28" s="3"/>
      <c r="J28" s="3"/>
      <c r="K28" s="3"/>
      <c r="L28" s="5"/>
      <c r="M28" s="5"/>
      <c r="N28" s="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12">
        <v>21</v>
      </c>
      <c r="B29" s="15" t="s">
        <v>127</v>
      </c>
      <c r="C29" s="16">
        <v>0</v>
      </c>
      <c r="D29" s="16">
        <v>0</v>
      </c>
      <c r="E29" s="17">
        <v>0</v>
      </c>
      <c r="F29" s="18">
        <v>0</v>
      </c>
      <c r="G29" s="16">
        <v>0</v>
      </c>
      <c r="H29" s="19">
        <v>0</v>
      </c>
      <c r="I29" s="3"/>
      <c r="J29" s="3"/>
      <c r="K29" s="3"/>
      <c r="L29" s="5"/>
      <c r="M29" s="5"/>
      <c r="N29" s="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12">
        <v>22</v>
      </c>
      <c r="B30" s="21" t="s">
        <v>128</v>
      </c>
      <c r="C30" s="16">
        <v>7429451.9489999991</v>
      </c>
      <c r="D30" s="16">
        <v>27783192.949999999</v>
      </c>
      <c r="E30" s="17">
        <v>35212644.898999996</v>
      </c>
      <c r="F30" s="18">
        <v>8355209.0599999996</v>
      </c>
      <c r="G30" s="16">
        <v>20373241.959999997</v>
      </c>
      <c r="H30" s="19">
        <v>28728451.019999996</v>
      </c>
      <c r="I30" s="3"/>
      <c r="J30" s="3"/>
      <c r="K30" s="3"/>
      <c r="L30" s="5"/>
      <c r="M30" s="5"/>
      <c r="N30" s="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x14ac:dyDescent="0.3">
      <c r="A31" s="12"/>
      <c r="B31" s="13" t="s">
        <v>139</v>
      </c>
      <c r="C31" s="22"/>
      <c r="D31" s="22"/>
      <c r="E31" s="23"/>
      <c r="F31" s="24"/>
      <c r="G31" s="22"/>
      <c r="H31" s="25"/>
      <c r="I31" s="3"/>
      <c r="J31" s="3"/>
      <c r="K31" s="3"/>
      <c r="L31" s="5"/>
      <c r="M31" s="5"/>
      <c r="N31" s="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12">
        <v>23</v>
      </c>
      <c r="B32" s="15" t="s">
        <v>140</v>
      </c>
      <c r="C32" s="16">
        <v>30000000</v>
      </c>
      <c r="D32" s="26" t="s">
        <v>178</v>
      </c>
      <c r="E32" s="17">
        <v>30000000</v>
      </c>
      <c r="F32" s="18">
        <v>30000000</v>
      </c>
      <c r="G32" s="26" t="s">
        <v>178</v>
      </c>
      <c r="H32" s="19">
        <v>30000000</v>
      </c>
      <c r="I32" s="3"/>
      <c r="J32" s="3"/>
      <c r="K32" s="3"/>
      <c r="L32" s="5"/>
      <c r="M32" s="5"/>
      <c r="N32" s="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58" x14ac:dyDescent="0.3">
      <c r="A33" s="12">
        <v>24</v>
      </c>
      <c r="B33" s="15" t="s">
        <v>141</v>
      </c>
      <c r="C33" s="16">
        <v>0</v>
      </c>
      <c r="D33" s="26" t="s">
        <v>178</v>
      </c>
      <c r="E33" s="17">
        <v>0</v>
      </c>
      <c r="F33" s="18">
        <v>0</v>
      </c>
      <c r="G33" s="26" t="s">
        <v>178</v>
      </c>
      <c r="H33" s="19">
        <v>0</v>
      </c>
      <c r="I33" s="3"/>
      <c r="J33" s="3"/>
      <c r="K33" s="3"/>
      <c r="L33" s="5"/>
      <c r="M33" s="5"/>
      <c r="N33" s="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58" x14ac:dyDescent="0.3">
      <c r="A34" s="12">
        <v>25</v>
      </c>
      <c r="B34" s="20" t="s">
        <v>142</v>
      </c>
      <c r="C34" s="16">
        <v>0</v>
      </c>
      <c r="D34" s="26" t="s">
        <v>178</v>
      </c>
      <c r="E34" s="17">
        <v>0</v>
      </c>
      <c r="F34" s="18">
        <v>0</v>
      </c>
      <c r="G34" s="26" t="s">
        <v>178</v>
      </c>
      <c r="H34" s="19">
        <v>0</v>
      </c>
      <c r="I34" s="3"/>
      <c r="J34" s="3"/>
      <c r="K34" s="3"/>
      <c r="L34" s="5"/>
      <c r="M34" s="5"/>
      <c r="N34" s="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58" x14ac:dyDescent="0.3">
      <c r="A35" s="12">
        <v>26</v>
      </c>
      <c r="B35" s="15" t="s">
        <v>125</v>
      </c>
      <c r="C35" s="16">
        <v>0</v>
      </c>
      <c r="D35" s="26" t="s">
        <v>178</v>
      </c>
      <c r="E35" s="17">
        <v>0</v>
      </c>
      <c r="F35" s="18">
        <v>0</v>
      </c>
      <c r="G35" s="26" t="s">
        <v>178</v>
      </c>
      <c r="H35" s="19">
        <v>0</v>
      </c>
      <c r="I35" s="3"/>
      <c r="J35" s="3"/>
      <c r="K35" s="3"/>
      <c r="L35" s="5"/>
      <c r="M35" s="5"/>
      <c r="N35" s="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58" x14ac:dyDescent="0.3">
      <c r="A36" s="12">
        <v>27</v>
      </c>
      <c r="B36" s="15" t="s">
        <v>122</v>
      </c>
      <c r="C36" s="16">
        <v>0</v>
      </c>
      <c r="D36" s="26" t="s">
        <v>178</v>
      </c>
      <c r="E36" s="17">
        <v>0</v>
      </c>
      <c r="F36" s="18">
        <v>0</v>
      </c>
      <c r="G36" s="26" t="s">
        <v>178</v>
      </c>
      <c r="H36" s="19">
        <v>0</v>
      </c>
      <c r="I36" s="3"/>
      <c r="J36" s="3"/>
      <c r="K36" s="3"/>
      <c r="L36" s="5"/>
      <c r="M36" s="5"/>
      <c r="N36" s="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58" x14ac:dyDescent="0.3">
      <c r="A37" s="12">
        <v>28</v>
      </c>
      <c r="B37" s="15" t="s">
        <v>149</v>
      </c>
      <c r="C37" s="16">
        <v>-6341108.379999999</v>
      </c>
      <c r="D37" s="26" t="s">
        <v>178</v>
      </c>
      <c r="E37" s="17">
        <v>-6341108.379999999</v>
      </c>
      <c r="F37" s="18">
        <v>-4393082.21</v>
      </c>
      <c r="G37" s="26" t="s">
        <v>178</v>
      </c>
      <c r="H37" s="19">
        <v>-4393082.21</v>
      </c>
      <c r="I37" s="3"/>
      <c r="J37" s="3"/>
      <c r="K37" s="3"/>
      <c r="L37" s="5"/>
      <c r="M37" s="5"/>
      <c r="N37" s="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58" x14ac:dyDescent="0.3">
      <c r="A38" s="12">
        <v>29</v>
      </c>
      <c r="B38" s="15" t="s">
        <v>131</v>
      </c>
      <c r="C38" s="16">
        <v>4982432.3</v>
      </c>
      <c r="D38" s="26" t="s">
        <v>178</v>
      </c>
      <c r="E38" s="17">
        <v>4982432.3</v>
      </c>
      <c r="F38" s="18">
        <v>4982432.3</v>
      </c>
      <c r="G38" s="26" t="s">
        <v>178</v>
      </c>
      <c r="H38" s="19">
        <v>4982432.3</v>
      </c>
      <c r="I38" s="3"/>
      <c r="J38" s="3"/>
      <c r="K38" s="3"/>
      <c r="L38" s="5"/>
      <c r="M38" s="5"/>
      <c r="N38" s="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58" x14ac:dyDescent="0.3">
      <c r="A39" s="12">
        <v>30</v>
      </c>
      <c r="B39" s="21" t="s">
        <v>143</v>
      </c>
      <c r="C39" s="16">
        <v>28641323.920000002</v>
      </c>
      <c r="D39" s="26" t="s">
        <v>178</v>
      </c>
      <c r="E39" s="17">
        <v>28641323.920000002</v>
      </c>
      <c r="F39" s="18">
        <v>30589350.09</v>
      </c>
      <c r="G39" s="26" t="s">
        <v>178</v>
      </c>
      <c r="H39" s="19">
        <v>30589350.09</v>
      </c>
      <c r="L39" s="5"/>
      <c r="M39" s="5"/>
      <c r="N39" s="5"/>
    </row>
    <row r="40" spans="1:58" ht="15.75" thickBot="1" x14ac:dyDescent="0.35">
      <c r="A40" s="27">
        <v>31</v>
      </c>
      <c r="B40" s="28" t="s">
        <v>144</v>
      </c>
      <c r="C40" s="29">
        <v>36070775.869000003</v>
      </c>
      <c r="D40" s="29">
        <v>27783192.949999999</v>
      </c>
      <c r="E40" s="30">
        <v>63853968.819000006</v>
      </c>
      <c r="F40" s="31">
        <v>38944559.149999999</v>
      </c>
      <c r="G40" s="29">
        <v>20373241.959999997</v>
      </c>
      <c r="H40" s="32">
        <v>59317801.109999999</v>
      </c>
      <c r="L40" s="5"/>
      <c r="M40" s="5"/>
      <c r="N40" s="5"/>
    </row>
    <row r="41" spans="1:58" x14ac:dyDescent="0.3">
      <c r="A41" s="33"/>
      <c r="B41" s="3"/>
      <c r="C41" s="3"/>
      <c r="D41" s="3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x14ac:dyDescent="0.3">
      <c r="A42" s="33" t="s">
        <v>217</v>
      </c>
      <c r="B42" s="33" t="s">
        <v>215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x14ac:dyDescent="0.3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5" spans="1:58" x14ac:dyDescent="0.3">
      <c r="C45" s="161"/>
      <c r="D45" s="161"/>
      <c r="E45" s="161"/>
      <c r="F45" s="161"/>
      <c r="G45" s="161"/>
      <c r="H45" s="161"/>
    </row>
  </sheetData>
  <mergeCells count="2">
    <mergeCell ref="C4:E4"/>
    <mergeCell ref="F4:H4"/>
  </mergeCells>
  <phoneticPr fontId="2" type="noConversion"/>
  <dataValidations count="2">
    <dataValidation type="whole" operator="lessThanOrEqual" allowBlank="1" showInputMessage="1" showErrorMessage="1" sqref="C12:D12 F12:G12">
      <formula1>0</formula1>
    </dataValidation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43" zoomScale="80" zoomScaleNormal="80" workbookViewId="0">
      <selection activeCell="H67" sqref="H67"/>
    </sheetView>
  </sheetViews>
  <sheetFormatPr defaultRowHeight="15" x14ac:dyDescent="0.3"/>
  <cols>
    <col min="1" max="1" width="7.7109375" style="36" bestFit="1" customWidth="1"/>
    <col min="2" max="2" width="49.42578125" style="36" customWidth="1"/>
    <col min="3" max="3" width="13.42578125" style="36" bestFit="1" customWidth="1"/>
    <col min="4" max="4" width="12.7109375" style="36" bestFit="1" customWidth="1"/>
    <col min="5" max="5" width="13.42578125" style="36" bestFit="1" customWidth="1"/>
    <col min="6" max="6" width="12.5703125" style="37" bestFit="1" customWidth="1"/>
    <col min="7" max="7" width="12.7109375" style="37" bestFit="1" customWidth="1"/>
    <col min="8" max="8" width="13.28515625" style="37" bestFit="1" customWidth="1"/>
    <col min="9" max="16384" width="9.140625" style="37"/>
  </cols>
  <sheetData>
    <row r="1" spans="1:14" x14ac:dyDescent="0.3">
      <c r="D1" s="148"/>
      <c r="E1" s="149"/>
      <c r="F1" s="149"/>
      <c r="G1" s="149"/>
      <c r="H1" s="149"/>
    </row>
    <row r="2" spans="1:14" x14ac:dyDescent="0.3">
      <c r="A2" s="7" t="s">
        <v>120</v>
      </c>
      <c r="B2" s="38" t="str">
        <f>'RC'!B1</f>
        <v>სს სილქ როუდ ბანკი</v>
      </c>
      <c r="C2" s="3"/>
      <c r="D2" s="3"/>
      <c r="E2" s="3"/>
      <c r="H2" s="3"/>
    </row>
    <row r="3" spans="1:14" x14ac:dyDescent="0.3">
      <c r="A3" s="7" t="s">
        <v>132</v>
      </c>
      <c r="B3" s="4">
        <f>'RC'!B2</f>
        <v>42643</v>
      </c>
      <c r="C3" s="3"/>
      <c r="D3" s="3"/>
      <c r="E3" s="3"/>
      <c r="H3" s="1"/>
    </row>
    <row r="4" spans="1:14" ht="15.75" thickBot="1" x14ac:dyDescent="0.35">
      <c r="A4" s="39"/>
      <c r="B4" s="40" t="s">
        <v>218</v>
      </c>
      <c r="C4" s="3"/>
      <c r="D4" s="3"/>
      <c r="E4" s="3"/>
      <c r="H4" s="41" t="s">
        <v>121</v>
      </c>
    </row>
    <row r="5" spans="1:14" ht="18" x14ac:dyDescent="0.35">
      <c r="A5" s="83"/>
      <c r="B5" s="84"/>
      <c r="C5" s="146" t="s">
        <v>135</v>
      </c>
      <c r="D5" s="150"/>
      <c r="E5" s="150"/>
      <c r="F5" s="146" t="s">
        <v>147</v>
      </c>
      <c r="G5" s="150"/>
      <c r="H5" s="151"/>
    </row>
    <row r="6" spans="1:14" s="126" customFormat="1" ht="12.75" x14ac:dyDescent="0.2">
      <c r="A6" s="83" t="s">
        <v>106</v>
      </c>
      <c r="B6" s="84"/>
      <c r="C6" s="104" t="s">
        <v>161</v>
      </c>
      <c r="D6" s="104" t="s">
        <v>177</v>
      </c>
      <c r="E6" s="105" t="s">
        <v>163</v>
      </c>
      <c r="F6" s="104" t="s">
        <v>161</v>
      </c>
      <c r="G6" s="104" t="s">
        <v>177</v>
      </c>
      <c r="H6" s="105" t="s">
        <v>163</v>
      </c>
    </row>
    <row r="7" spans="1:14" s="126" customFormat="1" ht="12.75" x14ac:dyDescent="0.2">
      <c r="A7" s="85"/>
      <c r="B7" s="86" t="s">
        <v>57</v>
      </c>
      <c r="C7" s="106"/>
      <c r="D7" s="106"/>
      <c r="E7" s="107"/>
      <c r="F7" s="106"/>
      <c r="G7" s="106"/>
      <c r="H7" s="107"/>
    </row>
    <row r="8" spans="1:14" s="126" customFormat="1" ht="25.5" x14ac:dyDescent="0.2">
      <c r="A8" s="85">
        <v>1</v>
      </c>
      <c r="B8" s="87" t="s">
        <v>66</v>
      </c>
      <c r="C8" s="106">
        <v>59475.92</v>
      </c>
      <c r="D8" s="106">
        <v>37355.67</v>
      </c>
      <c r="E8" s="108">
        <v>96831.59</v>
      </c>
      <c r="F8" s="106">
        <v>764153.81</v>
      </c>
      <c r="G8" s="106">
        <v>184554.69</v>
      </c>
      <c r="H8" s="108">
        <v>948708.5</v>
      </c>
      <c r="I8" s="142"/>
      <c r="J8" s="142"/>
      <c r="K8" s="142"/>
      <c r="L8" s="142"/>
      <c r="M8" s="142"/>
      <c r="N8" s="142"/>
    </row>
    <row r="9" spans="1:14" s="126" customFormat="1" ht="12.75" x14ac:dyDescent="0.2">
      <c r="A9" s="85">
        <v>2</v>
      </c>
      <c r="B9" s="87" t="s">
        <v>67</v>
      </c>
      <c r="C9" s="109">
        <v>468049.29</v>
      </c>
      <c r="D9" s="109">
        <v>905605.57</v>
      </c>
      <c r="E9" s="108">
        <v>1373654.8599999999</v>
      </c>
      <c r="F9" s="109">
        <v>403631.4</v>
      </c>
      <c r="G9" s="109">
        <v>2478556.0100000002</v>
      </c>
      <c r="H9" s="108">
        <v>2882187.41</v>
      </c>
      <c r="I9" s="142"/>
      <c r="J9" s="142"/>
      <c r="K9" s="142"/>
      <c r="L9" s="142"/>
      <c r="M9" s="142"/>
      <c r="N9" s="142"/>
    </row>
    <row r="10" spans="1:14" s="126" customFormat="1" ht="12.75" x14ac:dyDescent="0.2">
      <c r="A10" s="85">
        <v>2.1</v>
      </c>
      <c r="B10" s="88" t="s">
        <v>68</v>
      </c>
      <c r="C10" s="106">
        <v>4832.87</v>
      </c>
      <c r="D10" s="106">
        <v>0</v>
      </c>
      <c r="E10" s="108">
        <v>4832.87</v>
      </c>
      <c r="F10" s="106">
        <v>0</v>
      </c>
      <c r="G10" s="106">
        <v>0</v>
      </c>
      <c r="H10" s="108">
        <v>0</v>
      </c>
      <c r="I10" s="142"/>
      <c r="J10" s="142"/>
      <c r="K10" s="142"/>
      <c r="L10" s="142"/>
      <c r="M10" s="142"/>
      <c r="N10" s="142"/>
    </row>
    <row r="11" spans="1:14" s="126" customFormat="1" ht="25.5" x14ac:dyDescent="0.2">
      <c r="A11" s="85">
        <v>2.2000000000000002</v>
      </c>
      <c r="B11" s="88" t="s">
        <v>164</v>
      </c>
      <c r="C11" s="106">
        <v>108740.36999999995</v>
      </c>
      <c r="D11" s="106">
        <v>137436.1</v>
      </c>
      <c r="E11" s="108">
        <v>246176.46999999997</v>
      </c>
      <c r="F11" s="106">
        <v>54155.789999999994</v>
      </c>
      <c r="G11" s="106">
        <v>476000.67999999993</v>
      </c>
      <c r="H11" s="108">
        <v>530156.47</v>
      </c>
      <c r="I11" s="142"/>
      <c r="J11" s="142"/>
      <c r="K11" s="142"/>
      <c r="L11" s="142"/>
      <c r="M11" s="142"/>
      <c r="N11" s="142"/>
    </row>
    <row r="12" spans="1:14" s="126" customFormat="1" ht="12.75" x14ac:dyDescent="0.2">
      <c r="A12" s="85">
        <v>2.2999999999999998</v>
      </c>
      <c r="B12" s="88" t="s">
        <v>69</v>
      </c>
      <c r="C12" s="106">
        <v>37847.03</v>
      </c>
      <c r="D12" s="106">
        <v>0</v>
      </c>
      <c r="E12" s="108">
        <v>37847.03</v>
      </c>
      <c r="F12" s="106">
        <v>0</v>
      </c>
      <c r="G12" s="106">
        <v>0</v>
      </c>
      <c r="H12" s="108">
        <v>0</v>
      </c>
      <c r="I12" s="142"/>
      <c r="J12" s="142"/>
      <c r="K12" s="142"/>
      <c r="L12" s="142"/>
      <c r="M12" s="142"/>
      <c r="N12" s="142"/>
    </row>
    <row r="13" spans="1:14" s="126" customFormat="1" ht="25.5" x14ac:dyDescent="0.2">
      <c r="A13" s="85">
        <v>2.4</v>
      </c>
      <c r="B13" s="88" t="s">
        <v>165</v>
      </c>
      <c r="C13" s="106">
        <v>0</v>
      </c>
      <c r="D13" s="106">
        <v>0</v>
      </c>
      <c r="E13" s="108">
        <v>0</v>
      </c>
      <c r="F13" s="106">
        <v>0</v>
      </c>
      <c r="G13" s="106">
        <v>0</v>
      </c>
      <c r="H13" s="108">
        <v>0</v>
      </c>
      <c r="I13" s="142"/>
      <c r="J13" s="142"/>
      <c r="K13" s="142"/>
      <c r="L13" s="142"/>
      <c r="M13" s="142"/>
      <c r="N13" s="142"/>
    </row>
    <row r="14" spans="1:14" s="126" customFormat="1" ht="12.75" x14ac:dyDescent="0.2">
      <c r="A14" s="85">
        <v>2.5</v>
      </c>
      <c r="B14" s="88" t="s">
        <v>70</v>
      </c>
      <c r="C14" s="106">
        <v>0</v>
      </c>
      <c r="D14" s="106">
        <v>0</v>
      </c>
      <c r="E14" s="108">
        <v>0</v>
      </c>
      <c r="F14" s="106">
        <v>17976.54</v>
      </c>
      <c r="G14" s="106">
        <v>5853.28</v>
      </c>
      <c r="H14" s="108">
        <v>23829.82</v>
      </c>
      <c r="I14" s="142"/>
      <c r="J14" s="142"/>
      <c r="K14" s="142"/>
      <c r="L14" s="142"/>
      <c r="M14" s="142"/>
      <c r="N14" s="142"/>
    </row>
    <row r="15" spans="1:14" s="126" customFormat="1" ht="25.5" x14ac:dyDescent="0.2">
      <c r="A15" s="85">
        <v>2.6</v>
      </c>
      <c r="B15" s="88" t="s">
        <v>71</v>
      </c>
      <c r="C15" s="106">
        <v>52.01</v>
      </c>
      <c r="D15" s="106">
        <v>20608.93</v>
      </c>
      <c r="E15" s="108">
        <v>20660.939999999999</v>
      </c>
      <c r="F15" s="106">
        <v>479.55</v>
      </c>
      <c r="G15" s="106">
        <v>43378.05</v>
      </c>
      <c r="H15" s="108">
        <v>43857.600000000006</v>
      </c>
      <c r="I15" s="142"/>
      <c r="J15" s="142"/>
      <c r="K15" s="142"/>
      <c r="L15" s="142"/>
      <c r="M15" s="142"/>
      <c r="N15" s="142"/>
    </row>
    <row r="16" spans="1:14" s="126" customFormat="1" ht="25.5" x14ac:dyDescent="0.2">
      <c r="A16" s="85">
        <v>2.7</v>
      </c>
      <c r="B16" s="88" t="s">
        <v>72</v>
      </c>
      <c r="C16" s="106">
        <v>158953.32999999999</v>
      </c>
      <c r="D16" s="106">
        <v>0</v>
      </c>
      <c r="E16" s="108">
        <v>158953.32999999999</v>
      </c>
      <c r="F16" s="106">
        <v>0</v>
      </c>
      <c r="G16" s="106">
        <v>0</v>
      </c>
      <c r="H16" s="108">
        <v>0</v>
      </c>
      <c r="I16" s="142"/>
      <c r="J16" s="142"/>
      <c r="K16" s="142"/>
      <c r="L16" s="142"/>
      <c r="M16" s="142"/>
      <c r="N16" s="142"/>
    </row>
    <row r="17" spans="1:14" s="126" customFormat="1" ht="12.75" x14ac:dyDescent="0.2">
      <c r="A17" s="85">
        <v>2.8</v>
      </c>
      <c r="B17" s="88" t="s">
        <v>73</v>
      </c>
      <c r="C17" s="106">
        <v>125443.94</v>
      </c>
      <c r="D17" s="106">
        <v>640754.44999999995</v>
      </c>
      <c r="E17" s="108">
        <v>766198.3899999999</v>
      </c>
      <c r="F17" s="106">
        <v>329650.25</v>
      </c>
      <c r="G17" s="106">
        <v>1739171.6</v>
      </c>
      <c r="H17" s="108">
        <v>2068821.85</v>
      </c>
      <c r="I17" s="142"/>
      <c r="J17" s="142"/>
      <c r="K17" s="142"/>
      <c r="L17" s="142"/>
      <c r="M17" s="142"/>
      <c r="N17" s="142"/>
    </row>
    <row r="18" spans="1:14" s="126" customFormat="1" ht="12.75" x14ac:dyDescent="0.2">
      <c r="A18" s="85">
        <v>2.9</v>
      </c>
      <c r="B18" s="88" t="s">
        <v>74</v>
      </c>
      <c r="C18" s="106">
        <v>32179.74</v>
      </c>
      <c r="D18" s="106">
        <v>106806.09</v>
      </c>
      <c r="E18" s="108">
        <v>138985.82999999999</v>
      </c>
      <c r="F18" s="106">
        <v>1369.27</v>
      </c>
      <c r="G18" s="106">
        <v>214152.4</v>
      </c>
      <c r="H18" s="108">
        <v>215521.66999999998</v>
      </c>
      <c r="I18" s="142"/>
      <c r="J18" s="142"/>
      <c r="K18" s="142"/>
      <c r="L18" s="142"/>
      <c r="M18" s="142"/>
      <c r="N18" s="142"/>
    </row>
    <row r="19" spans="1:14" s="126" customFormat="1" ht="25.5" x14ac:dyDescent="0.2">
      <c r="A19" s="85">
        <v>3</v>
      </c>
      <c r="B19" s="87" t="s">
        <v>166</v>
      </c>
      <c r="C19" s="106">
        <v>26185.62</v>
      </c>
      <c r="D19" s="106">
        <v>74986.69</v>
      </c>
      <c r="E19" s="108">
        <v>101172.31</v>
      </c>
      <c r="F19" s="106">
        <v>63105.440000000002</v>
      </c>
      <c r="G19" s="106">
        <v>226125.37</v>
      </c>
      <c r="H19" s="108">
        <v>289230.81</v>
      </c>
      <c r="I19" s="142"/>
      <c r="J19" s="142"/>
      <c r="K19" s="142"/>
      <c r="L19" s="142"/>
      <c r="M19" s="142"/>
      <c r="N19" s="142"/>
    </row>
    <row r="20" spans="1:14" s="126" customFormat="1" ht="25.5" x14ac:dyDescent="0.2">
      <c r="A20" s="85">
        <v>4</v>
      </c>
      <c r="B20" s="87" t="s">
        <v>58</v>
      </c>
      <c r="C20" s="106">
        <v>1153560.57</v>
      </c>
      <c r="D20" s="106"/>
      <c r="E20" s="108">
        <v>1153560.57</v>
      </c>
      <c r="F20" s="106">
        <v>373935.53</v>
      </c>
      <c r="G20" s="106"/>
      <c r="H20" s="108">
        <v>373935.53</v>
      </c>
      <c r="I20" s="142"/>
      <c r="J20" s="142"/>
      <c r="K20" s="142"/>
      <c r="L20" s="142"/>
      <c r="M20" s="142"/>
      <c r="N20" s="142"/>
    </row>
    <row r="21" spans="1:14" s="126" customFormat="1" ht="12.75" x14ac:dyDescent="0.2">
      <c r="A21" s="85">
        <v>5</v>
      </c>
      <c r="B21" s="87" t="s">
        <v>75</v>
      </c>
      <c r="C21" s="106">
        <v>8333.65</v>
      </c>
      <c r="D21" s="106">
        <v>0</v>
      </c>
      <c r="E21" s="108">
        <v>8333.65</v>
      </c>
      <c r="F21" s="106">
        <v>93074.73</v>
      </c>
      <c r="G21" s="106">
        <v>0</v>
      </c>
      <c r="H21" s="108">
        <v>93074.73</v>
      </c>
      <c r="I21" s="142"/>
      <c r="J21" s="142"/>
      <c r="K21" s="142"/>
      <c r="L21" s="142"/>
      <c r="M21" s="142"/>
      <c r="N21" s="142"/>
    </row>
    <row r="22" spans="1:14" s="126" customFormat="1" ht="12.75" x14ac:dyDescent="0.2">
      <c r="A22" s="85">
        <v>6</v>
      </c>
      <c r="B22" s="89" t="s">
        <v>167</v>
      </c>
      <c r="C22" s="109">
        <v>1715605.05</v>
      </c>
      <c r="D22" s="109">
        <v>1017947.9299999999</v>
      </c>
      <c r="E22" s="108">
        <v>2733552.98</v>
      </c>
      <c r="F22" s="109">
        <v>1697900.91</v>
      </c>
      <c r="G22" s="109">
        <v>2889236.0700000003</v>
      </c>
      <c r="H22" s="108">
        <v>4587136.9800000004</v>
      </c>
      <c r="I22" s="142"/>
      <c r="J22" s="142"/>
      <c r="K22" s="142"/>
      <c r="L22" s="142"/>
      <c r="M22" s="142"/>
      <c r="N22" s="142"/>
    </row>
    <row r="23" spans="1:14" s="126" customFormat="1" ht="12.75" x14ac:dyDescent="0.2">
      <c r="A23" s="85"/>
      <c r="B23" s="86" t="s">
        <v>87</v>
      </c>
      <c r="C23" s="106"/>
      <c r="D23" s="106"/>
      <c r="E23" s="107"/>
      <c r="F23" s="106"/>
      <c r="G23" s="106"/>
      <c r="H23" s="107"/>
      <c r="I23" s="142"/>
      <c r="J23" s="142"/>
      <c r="K23" s="142"/>
      <c r="L23" s="142"/>
      <c r="M23" s="142"/>
      <c r="N23" s="142"/>
    </row>
    <row r="24" spans="1:14" s="126" customFormat="1" ht="25.5" x14ac:dyDescent="0.2">
      <c r="A24" s="85">
        <v>7</v>
      </c>
      <c r="B24" s="87" t="s">
        <v>76</v>
      </c>
      <c r="C24" s="106">
        <v>4609.97</v>
      </c>
      <c r="D24" s="106">
        <v>1445.12</v>
      </c>
      <c r="E24" s="110">
        <v>6055.09</v>
      </c>
      <c r="F24" s="106">
        <v>617.1</v>
      </c>
      <c r="G24" s="106">
        <v>343.11</v>
      </c>
      <c r="H24" s="110">
        <v>960.21</v>
      </c>
      <c r="I24" s="142"/>
      <c r="J24" s="142"/>
      <c r="K24" s="142"/>
      <c r="L24" s="142"/>
      <c r="M24" s="142"/>
      <c r="N24" s="142"/>
    </row>
    <row r="25" spans="1:14" s="126" customFormat="1" ht="12.75" x14ac:dyDescent="0.2">
      <c r="A25" s="85">
        <v>8</v>
      </c>
      <c r="B25" s="87" t="s">
        <v>77</v>
      </c>
      <c r="C25" s="106">
        <v>173582.03</v>
      </c>
      <c r="D25" s="106">
        <v>350387.57</v>
      </c>
      <c r="E25" s="110">
        <v>523969.6</v>
      </c>
      <c r="F25" s="106">
        <v>299866.45</v>
      </c>
      <c r="G25" s="106">
        <v>449902.83</v>
      </c>
      <c r="H25" s="110">
        <v>749769.28</v>
      </c>
      <c r="I25" s="142"/>
      <c r="J25" s="142"/>
      <c r="K25" s="142"/>
      <c r="L25" s="142"/>
      <c r="M25" s="142"/>
      <c r="N25" s="142"/>
    </row>
    <row r="26" spans="1:14" s="126" customFormat="1" ht="12.75" x14ac:dyDescent="0.2">
      <c r="A26" s="85">
        <v>9</v>
      </c>
      <c r="B26" s="87" t="s">
        <v>168</v>
      </c>
      <c r="C26" s="106">
        <v>44445.11</v>
      </c>
      <c r="D26" s="106">
        <v>20318.169999999998</v>
      </c>
      <c r="E26" s="110">
        <v>64763.28</v>
      </c>
      <c r="F26" s="106">
        <v>259535.09</v>
      </c>
      <c r="G26" s="106">
        <v>232752.01</v>
      </c>
      <c r="H26" s="110">
        <v>492287.1</v>
      </c>
      <c r="I26" s="142"/>
      <c r="J26" s="142"/>
      <c r="K26" s="142"/>
      <c r="L26" s="142"/>
      <c r="M26" s="142"/>
      <c r="N26" s="142"/>
    </row>
    <row r="27" spans="1:14" s="126" customFormat="1" ht="25.5" x14ac:dyDescent="0.2">
      <c r="A27" s="85">
        <v>10</v>
      </c>
      <c r="B27" s="87" t="s">
        <v>169</v>
      </c>
      <c r="C27" s="106">
        <v>22527.42</v>
      </c>
      <c r="D27" s="106"/>
      <c r="E27" s="110">
        <v>22527.42</v>
      </c>
      <c r="F27" s="106">
        <v>1482.22</v>
      </c>
      <c r="G27" s="106"/>
      <c r="H27" s="110">
        <v>1482.22</v>
      </c>
      <c r="I27" s="142"/>
      <c r="J27" s="142"/>
      <c r="K27" s="142"/>
      <c r="L27" s="142"/>
      <c r="M27" s="142"/>
      <c r="N27" s="142"/>
    </row>
    <row r="28" spans="1:14" s="126" customFormat="1" ht="12.75" x14ac:dyDescent="0.2">
      <c r="A28" s="85">
        <v>11</v>
      </c>
      <c r="B28" s="87" t="s">
        <v>78</v>
      </c>
      <c r="C28" s="106">
        <v>170399.8</v>
      </c>
      <c r="D28" s="106">
        <v>1469.88</v>
      </c>
      <c r="E28" s="110">
        <v>171869.68</v>
      </c>
      <c r="F28" s="106">
        <v>8717.08</v>
      </c>
      <c r="G28" s="106">
        <v>9.77</v>
      </c>
      <c r="H28" s="110">
        <v>8726.85</v>
      </c>
      <c r="I28" s="142"/>
      <c r="J28" s="142"/>
      <c r="K28" s="142"/>
      <c r="L28" s="142"/>
      <c r="M28" s="142"/>
      <c r="N28" s="142"/>
    </row>
    <row r="29" spans="1:14" s="126" customFormat="1" ht="12.75" x14ac:dyDescent="0.2">
      <c r="A29" s="85">
        <v>12</v>
      </c>
      <c r="B29" s="87" t="s">
        <v>88</v>
      </c>
      <c r="C29" s="106"/>
      <c r="D29" s="106"/>
      <c r="E29" s="110">
        <v>0</v>
      </c>
      <c r="F29" s="106"/>
      <c r="G29" s="106"/>
      <c r="H29" s="110">
        <v>0</v>
      </c>
      <c r="I29" s="142"/>
      <c r="J29" s="142"/>
      <c r="K29" s="142"/>
      <c r="L29" s="142"/>
      <c r="M29" s="142"/>
      <c r="N29" s="142"/>
    </row>
    <row r="30" spans="1:14" s="126" customFormat="1" ht="12.75" x14ac:dyDescent="0.2">
      <c r="A30" s="85">
        <v>13</v>
      </c>
      <c r="B30" s="90" t="s">
        <v>89</v>
      </c>
      <c r="C30" s="109">
        <v>415564.32999999996</v>
      </c>
      <c r="D30" s="109">
        <v>373620.74</v>
      </c>
      <c r="E30" s="110">
        <v>789185.07</v>
      </c>
      <c r="F30" s="109">
        <v>570217.93999999994</v>
      </c>
      <c r="G30" s="109">
        <v>683007.72</v>
      </c>
      <c r="H30" s="110">
        <v>1253225.6599999999</v>
      </c>
      <c r="I30" s="142"/>
      <c r="J30" s="142"/>
      <c r="K30" s="142"/>
      <c r="L30" s="142"/>
      <c r="M30" s="142"/>
      <c r="N30" s="142"/>
    </row>
    <row r="31" spans="1:14" s="126" customFormat="1" ht="12.75" x14ac:dyDescent="0.2">
      <c r="A31" s="85">
        <v>14</v>
      </c>
      <c r="B31" s="90" t="s">
        <v>62</v>
      </c>
      <c r="C31" s="109">
        <v>1300040.7200000002</v>
      </c>
      <c r="D31" s="109">
        <v>644327.18999999994</v>
      </c>
      <c r="E31" s="108">
        <v>1944367.9100000001</v>
      </c>
      <c r="F31" s="109">
        <v>1127682.97</v>
      </c>
      <c r="G31" s="109">
        <v>2206228.3500000006</v>
      </c>
      <c r="H31" s="108">
        <v>3333911.3200000003</v>
      </c>
      <c r="I31" s="142"/>
      <c r="J31" s="142"/>
      <c r="K31" s="142"/>
      <c r="L31" s="142"/>
      <c r="M31" s="142"/>
      <c r="N31" s="142"/>
    </row>
    <row r="32" spans="1:14" s="126" customFormat="1" ht="12.75" x14ac:dyDescent="0.2">
      <c r="A32" s="85"/>
      <c r="B32" s="86"/>
      <c r="C32" s="106"/>
      <c r="D32" s="106"/>
      <c r="E32" s="107"/>
      <c r="F32" s="106"/>
      <c r="G32" s="106"/>
      <c r="H32" s="107"/>
      <c r="I32" s="142"/>
      <c r="J32" s="142"/>
      <c r="K32" s="142"/>
      <c r="L32" s="142"/>
      <c r="M32" s="142"/>
      <c r="N32" s="142"/>
    </row>
    <row r="33" spans="1:14" s="126" customFormat="1" ht="12.75" x14ac:dyDescent="0.2">
      <c r="A33" s="85"/>
      <c r="B33" s="86" t="s">
        <v>59</v>
      </c>
      <c r="C33" s="106"/>
      <c r="D33" s="106"/>
      <c r="E33" s="111"/>
      <c r="F33" s="106"/>
      <c r="G33" s="106"/>
      <c r="H33" s="111"/>
      <c r="I33" s="142"/>
      <c r="J33" s="142"/>
      <c r="K33" s="142"/>
      <c r="L33" s="142"/>
      <c r="M33" s="142"/>
      <c r="N33" s="142"/>
    </row>
    <row r="34" spans="1:14" s="126" customFormat="1" ht="12.75" x14ac:dyDescent="0.2">
      <c r="A34" s="85">
        <v>15</v>
      </c>
      <c r="B34" s="91" t="s">
        <v>170</v>
      </c>
      <c r="C34" s="112">
        <v>119515.63</v>
      </c>
      <c r="D34" s="112">
        <v>19588.520000000004</v>
      </c>
      <c r="E34" s="113">
        <v>139104.15000000002</v>
      </c>
      <c r="F34" s="112">
        <v>221817.15</v>
      </c>
      <c r="G34" s="112">
        <v>5609.5599999999977</v>
      </c>
      <c r="H34" s="113">
        <v>227426.71</v>
      </c>
      <c r="I34" s="142"/>
      <c r="J34" s="142"/>
      <c r="K34" s="142"/>
      <c r="L34" s="142"/>
      <c r="M34" s="142"/>
      <c r="N34" s="142"/>
    </row>
    <row r="35" spans="1:14" s="126" customFormat="1" ht="25.5" x14ac:dyDescent="0.2">
      <c r="A35" s="85">
        <v>15.1</v>
      </c>
      <c r="B35" s="88" t="s">
        <v>171</v>
      </c>
      <c r="C35" s="106">
        <v>193081.23</v>
      </c>
      <c r="D35" s="106">
        <v>87407.05</v>
      </c>
      <c r="E35" s="113">
        <v>280488.28000000003</v>
      </c>
      <c r="F35" s="106">
        <v>420125.17</v>
      </c>
      <c r="G35" s="106">
        <v>121803.51</v>
      </c>
      <c r="H35" s="113">
        <v>541928.67999999993</v>
      </c>
      <c r="I35" s="142"/>
      <c r="J35" s="142"/>
      <c r="K35" s="142"/>
      <c r="L35" s="142"/>
      <c r="M35" s="142"/>
      <c r="N35" s="142"/>
    </row>
    <row r="36" spans="1:14" s="126" customFormat="1" ht="25.5" x14ac:dyDescent="0.2">
      <c r="A36" s="85">
        <v>15.2</v>
      </c>
      <c r="B36" s="88" t="s">
        <v>172</v>
      </c>
      <c r="C36" s="106">
        <v>73565.600000000006</v>
      </c>
      <c r="D36" s="106">
        <v>67818.53</v>
      </c>
      <c r="E36" s="113">
        <v>141384.13</v>
      </c>
      <c r="F36" s="106">
        <v>198308.02</v>
      </c>
      <c r="G36" s="106">
        <v>116193.95</v>
      </c>
      <c r="H36" s="113">
        <v>314501.96999999997</v>
      </c>
      <c r="I36" s="142"/>
      <c r="J36" s="142"/>
      <c r="K36" s="142"/>
      <c r="L36" s="142"/>
      <c r="M36" s="142"/>
      <c r="N36" s="142"/>
    </row>
    <row r="37" spans="1:14" s="126" customFormat="1" ht="12.75" x14ac:dyDescent="0.2">
      <c r="A37" s="85">
        <v>16</v>
      </c>
      <c r="B37" s="87" t="s">
        <v>55</v>
      </c>
      <c r="C37" s="106">
        <v>0</v>
      </c>
      <c r="D37" s="106">
        <v>0</v>
      </c>
      <c r="E37" s="108">
        <v>0</v>
      </c>
      <c r="F37" s="106">
        <v>0</v>
      </c>
      <c r="G37" s="106">
        <v>0</v>
      </c>
      <c r="H37" s="108">
        <v>0</v>
      </c>
      <c r="I37" s="142"/>
      <c r="J37" s="142"/>
      <c r="K37" s="142"/>
      <c r="L37" s="142"/>
      <c r="M37" s="142"/>
      <c r="N37" s="142"/>
    </row>
    <row r="38" spans="1:14" s="126" customFormat="1" ht="25.5" x14ac:dyDescent="0.2">
      <c r="A38" s="85">
        <v>17</v>
      </c>
      <c r="B38" s="87" t="s">
        <v>56</v>
      </c>
      <c r="C38" s="106"/>
      <c r="D38" s="106"/>
      <c r="E38" s="108">
        <v>0</v>
      </c>
      <c r="F38" s="106"/>
      <c r="G38" s="106"/>
      <c r="H38" s="108">
        <v>0</v>
      </c>
      <c r="I38" s="142"/>
      <c r="J38" s="142"/>
      <c r="K38" s="142"/>
      <c r="L38" s="142"/>
      <c r="M38" s="142"/>
      <c r="N38" s="142"/>
    </row>
    <row r="39" spans="1:14" s="126" customFormat="1" ht="25.5" x14ac:dyDescent="0.2">
      <c r="A39" s="85">
        <v>18</v>
      </c>
      <c r="B39" s="87" t="s">
        <v>60</v>
      </c>
      <c r="C39" s="106">
        <v>0</v>
      </c>
      <c r="D39" s="106"/>
      <c r="E39" s="108">
        <v>0</v>
      </c>
      <c r="F39" s="106">
        <v>0</v>
      </c>
      <c r="G39" s="106"/>
      <c r="H39" s="108">
        <v>0</v>
      </c>
      <c r="I39" s="142"/>
      <c r="J39" s="142"/>
      <c r="K39" s="142"/>
      <c r="L39" s="142"/>
      <c r="M39" s="142"/>
      <c r="N39" s="142"/>
    </row>
    <row r="40" spans="1:14" s="126" customFormat="1" ht="25.5" x14ac:dyDescent="0.2">
      <c r="A40" s="85">
        <v>19</v>
      </c>
      <c r="B40" s="87" t="s">
        <v>173</v>
      </c>
      <c r="C40" s="106">
        <v>1171830.0900000001</v>
      </c>
      <c r="D40" s="106"/>
      <c r="E40" s="108">
        <v>1171830.0900000001</v>
      </c>
      <c r="F40" s="106">
        <v>922213.61</v>
      </c>
      <c r="G40" s="106"/>
      <c r="H40" s="108">
        <v>922213.61</v>
      </c>
      <c r="I40" s="142"/>
      <c r="J40" s="142"/>
      <c r="K40" s="142"/>
      <c r="L40" s="142"/>
      <c r="M40" s="142"/>
      <c r="N40" s="142"/>
    </row>
    <row r="41" spans="1:14" s="126" customFormat="1" ht="25.5" x14ac:dyDescent="0.2">
      <c r="A41" s="85">
        <v>20</v>
      </c>
      <c r="B41" s="87" t="s">
        <v>79</v>
      </c>
      <c r="C41" s="106">
        <v>-837926.95</v>
      </c>
      <c r="D41" s="106"/>
      <c r="E41" s="108">
        <v>-837926.95</v>
      </c>
      <c r="F41" s="106">
        <v>-440232.9</v>
      </c>
      <c r="G41" s="106"/>
      <c r="H41" s="108">
        <v>-440232.9</v>
      </c>
      <c r="I41" s="142"/>
      <c r="J41" s="142"/>
      <c r="K41" s="142"/>
      <c r="L41" s="142"/>
      <c r="M41" s="142"/>
      <c r="N41" s="142"/>
    </row>
    <row r="42" spans="1:14" s="126" customFormat="1" ht="12.75" x14ac:dyDescent="0.2">
      <c r="A42" s="85">
        <v>21</v>
      </c>
      <c r="B42" s="87" t="s">
        <v>174</v>
      </c>
      <c r="C42" s="106">
        <v>-759321.03</v>
      </c>
      <c r="D42" s="106"/>
      <c r="E42" s="108">
        <v>-759321.03</v>
      </c>
      <c r="F42" s="106">
        <v>-644754.88</v>
      </c>
      <c r="G42" s="106"/>
      <c r="H42" s="108">
        <v>-644754.88</v>
      </c>
      <c r="I42" s="142"/>
      <c r="J42" s="142"/>
      <c r="K42" s="142"/>
      <c r="L42" s="142"/>
      <c r="M42" s="142"/>
      <c r="N42" s="142"/>
    </row>
    <row r="43" spans="1:14" s="126" customFormat="1" ht="25.5" x14ac:dyDescent="0.2">
      <c r="A43" s="85">
        <v>22</v>
      </c>
      <c r="B43" s="87" t="s">
        <v>175</v>
      </c>
      <c r="C43" s="106">
        <v>0</v>
      </c>
      <c r="D43" s="106"/>
      <c r="E43" s="108">
        <v>0</v>
      </c>
      <c r="F43" s="106">
        <v>2552.02</v>
      </c>
      <c r="G43" s="106"/>
      <c r="H43" s="108">
        <v>2552.02</v>
      </c>
      <c r="I43" s="142"/>
      <c r="J43" s="142"/>
      <c r="K43" s="142"/>
      <c r="L43" s="142"/>
      <c r="M43" s="142"/>
      <c r="N43" s="142"/>
    </row>
    <row r="44" spans="1:14" s="126" customFormat="1" ht="12.75" x14ac:dyDescent="0.2">
      <c r="A44" s="92">
        <v>23</v>
      </c>
      <c r="B44" s="93" t="s">
        <v>80</v>
      </c>
      <c r="C44" s="114">
        <v>177922.88</v>
      </c>
      <c r="D44" s="114">
        <v>3451.66</v>
      </c>
      <c r="E44" s="115">
        <v>181374.54</v>
      </c>
      <c r="F44" s="114">
        <v>237924.3</v>
      </c>
      <c r="G44" s="114">
        <v>0</v>
      </c>
      <c r="H44" s="115">
        <v>237924.3</v>
      </c>
      <c r="I44" s="142"/>
      <c r="J44" s="142"/>
      <c r="K44" s="142"/>
      <c r="L44" s="142"/>
      <c r="M44" s="142"/>
      <c r="N44" s="142"/>
    </row>
    <row r="45" spans="1:14" s="126" customFormat="1" ht="12.75" x14ac:dyDescent="0.2">
      <c r="A45" s="94">
        <v>24</v>
      </c>
      <c r="B45" s="95" t="s">
        <v>61</v>
      </c>
      <c r="C45" s="116">
        <v>-127979.37999999977</v>
      </c>
      <c r="D45" s="116">
        <v>23040.180000000004</v>
      </c>
      <c r="E45" s="117">
        <v>-104939.19999999976</v>
      </c>
      <c r="F45" s="116">
        <v>299519.3</v>
      </c>
      <c r="G45" s="116">
        <v>5609.5599999999977</v>
      </c>
      <c r="H45" s="117">
        <v>305128.86</v>
      </c>
      <c r="I45" s="142"/>
      <c r="J45" s="142"/>
      <c r="K45" s="142"/>
      <c r="L45" s="142"/>
      <c r="M45" s="142"/>
      <c r="N45" s="142"/>
    </row>
    <row r="46" spans="1:14" s="126" customFormat="1" ht="12.75" x14ac:dyDescent="0.2">
      <c r="A46" s="96"/>
      <c r="B46" s="97" t="s">
        <v>90</v>
      </c>
      <c r="C46" s="118"/>
      <c r="D46" s="118"/>
      <c r="E46" s="119"/>
      <c r="F46" s="118"/>
      <c r="G46" s="118"/>
      <c r="H46" s="119"/>
      <c r="I46" s="142"/>
      <c r="J46" s="142"/>
      <c r="K46" s="142"/>
      <c r="L46" s="142"/>
      <c r="M46" s="142"/>
      <c r="N46" s="142"/>
    </row>
    <row r="47" spans="1:14" s="126" customFormat="1" ht="25.5" x14ac:dyDescent="0.2">
      <c r="A47" s="85">
        <v>25</v>
      </c>
      <c r="B47" s="98" t="s">
        <v>91</v>
      </c>
      <c r="C47" s="120">
        <v>51270.53</v>
      </c>
      <c r="D47" s="120">
        <v>59724.92</v>
      </c>
      <c r="E47" s="121">
        <v>110995.45</v>
      </c>
      <c r="F47" s="120">
        <v>58365.85</v>
      </c>
      <c r="G47" s="120">
        <v>64124.4</v>
      </c>
      <c r="H47" s="121">
        <v>122490.25</v>
      </c>
      <c r="I47" s="142"/>
      <c r="J47" s="142"/>
      <c r="K47" s="142"/>
      <c r="L47" s="142"/>
      <c r="M47" s="142"/>
      <c r="N47" s="142"/>
    </row>
    <row r="48" spans="1:14" s="126" customFormat="1" ht="25.5" x14ac:dyDescent="0.2">
      <c r="A48" s="85">
        <v>26</v>
      </c>
      <c r="B48" s="87" t="s">
        <v>92</v>
      </c>
      <c r="C48" s="106">
        <v>312994.59999999998</v>
      </c>
      <c r="D48" s="106">
        <v>118772.02</v>
      </c>
      <c r="E48" s="108">
        <v>431766.62</v>
      </c>
      <c r="F48" s="106">
        <v>175174.57</v>
      </c>
      <c r="G48" s="106">
        <v>187090.13</v>
      </c>
      <c r="H48" s="108">
        <v>362264.7</v>
      </c>
      <c r="I48" s="142"/>
      <c r="J48" s="142"/>
      <c r="K48" s="142"/>
      <c r="L48" s="142"/>
      <c r="M48" s="142"/>
      <c r="N48" s="142"/>
    </row>
    <row r="49" spans="1:14" s="126" customFormat="1" ht="12.75" x14ac:dyDescent="0.2">
      <c r="A49" s="85">
        <v>27</v>
      </c>
      <c r="B49" s="87" t="s">
        <v>93</v>
      </c>
      <c r="C49" s="106">
        <v>1629647.23</v>
      </c>
      <c r="D49" s="106"/>
      <c r="E49" s="108">
        <v>1629647.23</v>
      </c>
      <c r="F49" s="106">
        <v>2759147.79</v>
      </c>
      <c r="G49" s="106"/>
      <c r="H49" s="108">
        <v>2759147.79</v>
      </c>
      <c r="I49" s="142"/>
      <c r="J49" s="142"/>
      <c r="K49" s="142"/>
      <c r="L49" s="142"/>
      <c r="M49" s="142"/>
      <c r="N49" s="142"/>
    </row>
    <row r="50" spans="1:14" s="126" customFormat="1" ht="25.5" x14ac:dyDescent="0.2">
      <c r="A50" s="85">
        <v>28</v>
      </c>
      <c r="B50" s="87" t="s">
        <v>94</v>
      </c>
      <c r="C50" s="106">
        <v>19114.41</v>
      </c>
      <c r="D50" s="106"/>
      <c r="E50" s="108">
        <v>19114.41</v>
      </c>
      <c r="F50" s="106">
        <v>15569.58</v>
      </c>
      <c r="G50" s="106"/>
      <c r="H50" s="108">
        <v>15569.58</v>
      </c>
      <c r="I50" s="142"/>
      <c r="J50" s="142"/>
      <c r="K50" s="142"/>
      <c r="L50" s="142"/>
      <c r="M50" s="142"/>
      <c r="N50" s="142"/>
    </row>
    <row r="51" spans="1:14" s="126" customFormat="1" ht="12.75" x14ac:dyDescent="0.2">
      <c r="A51" s="85">
        <v>29</v>
      </c>
      <c r="B51" s="87" t="s">
        <v>95</v>
      </c>
      <c r="C51" s="106">
        <v>523500.35</v>
      </c>
      <c r="D51" s="106"/>
      <c r="E51" s="108">
        <v>523500.35</v>
      </c>
      <c r="F51" s="106">
        <v>727885.38</v>
      </c>
      <c r="G51" s="106"/>
      <c r="H51" s="108">
        <v>727885.38</v>
      </c>
      <c r="I51" s="142"/>
      <c r="J51" s="142"/>
      <c r="K51" s="142"/>
      <c r="L51" s="142"/>
      <c r="M51" s="142"/>
      <c r="N51" s="142"/>
    </row>
    <row r="52" spans="1:14" s="126" customFormat="1" ht="12.75" x14ac:dyDescent="0.2">
      <c r="A52" s="85">
        <v>30</v>
      </c>
      <c r="B52" s="87" t="s">
        <v>96</v>
      </c>
      <c r="C52" s="106">
        <v>1145876.76</v>
      </c>
      <c r="D52" s="106">
        <v>0</v>
      </c>
      <c r="E52" s="108">
        <v>1145876.76</v>
      </c>
      <c r="F52" s="106">
        <v>1950631.79</v>
      </c>
      <c r="G52" s="106">
        <v>0</v>
      </c>
      <c r="H52" s="108">
        <v>1950631.79</v>
      </c>
      <c r="I52" s="142"/>
      <c r="J52" s="142"/>
      <c r="K52" s="142"/>
      <c r="L52" s="142"/>
      <c r="M52" s="142"/>
      <c r="N52" s="142"/>
    </row>
    <row r="53" spans="1:14" s="126" customFormat="1" ht="12.75" x14ac:dyDescent="0.2">
      <c r="A53" s="85">
        <v>31</v>
      </c>
      <c r="B53" s="90" t="s">
        <v>97</v>
      </c>
      <c r="C53" s="109">
        <v>3682403.88</v>
      </c>
      <c r="D53" s="109">
        <v>178496.94</v>
      </c>
      <c r="E53" s="108">
        <v>3860900.82</v>
      </c>
      <c r="F53" s="109">
        <v>5686774.96</v>
      </c>
      <c r="G53" s="109">
        <v>251214.53</v>
      </c>
      <c r="H53" s="108">
        <v>5937989.4900000002</v>
      </c>
      <c r="I53" s="142"/>
      <c r="J53" s="142"/>
      <c r="K53" s="142"/>
      <c r="L53" s="142"/>
      <c r="M53" s="142"/>
      <c r="N53" s="142"/>
    </row>
    <row r="54" spans="1:14" s="126" customFormat="1" ht="12.75" x14ac:dyDescent="0.2">
      <c r="A54" s="85">
        <v>32</v>
      </c>
      <c r="B54" s="90" t="s">
        <v>63</v>
      </c>
      <c r="C54" s="109">
        <v>-3810383.26</v>
      </c>
      <c r="D54" s="109">
        <v>-155456.76</v>
      </c>
      <c r="E54" s="108">
        <v>-3965840.0199999996</v>
      </c>
      <c r="F54" s="109">
        <v>-5387255.6600000001</v>
      </c>
      <c r="G54" s="109">
        <v>-245604.97</v>
      </c>
      <c r="H54" s="108">
        <v>-5632860.6299999999</v>
      </c>
      <c r="I54" s="142"/>
      <c r="J54" s="142"/>
      <c r="K54" s="142"/>
      <c r="L54" s="142"/>
      <c r="M54" s="142"/>
      <c r="N54" s="142"/>
    </row>
    <row r="55" spans="1:14" s="126" customFormat="1" ht="12.75" x14ac:dyDescent="0.2">
      <c r="A55" s="85"/>
      <c r="B55" s="86"/>
      <c r="C55" s="122"/>
      <c r="D55" s="122"/>
      <c r="E55" s="123"/>
      <c r="F55" s="122"/>
      <c r="G55" s="122"/>
      <c r="H55" s="123"/>
      <c r="I55" s="142"/>
      <c r="J55" s="142"/>
      <c r="K55" s="142"/>
      <c r="L55" s="142"/>
      <c r="M55" s="142"/>
      <c r="N55" s="142"/>
    </row>
    <row r="56" spans="1:14" s="126" customFormat="1" ht="12.75" x14ac:dyDescent="0.2">
      <c r="A56" s="85">
        <v>33</v>
      </c>
      <c r="B56" s="90" t="s">
        <v>64</v>
      </c>
      <c r="C56" s="109">
        <v>-2510342.5399999996</v>
      </c>
      <c r="D56" s="109">
        <v>488870.42999999993</v>
      </c>
      <c r="E56" s="108">
        <v>-2021472.1099999996</v>
      </c>
      <c r="F56" s="109">
        <v>-4259572.6900000004</v>
      </c>
      <c r="G56" s="109">
        <v>1960623.3800000006</v>
      </c>
      <c r="H56" s="108">
        <v>-2298949.3099999996</v>
      </c>
      <c r="I56" s="142"/>
      <c r="J56" s="142"/>
      <c r="K56" s="142"/>
      <c r="L56" s="142"/>
      <c r="M56" s="142"/>
      <c r="N56" s="142"/>
    </row>
    <row r="57" spans="1:14" s="126" customFormat="1" ht="12.75" x14ac:dyDescent="0.2">
      <c r="A57" s="85"/>
      <c r="B57" s="86"/>
      <c r="C57" s="122"/>
      <c r="D57" s="122"/>
      <c r="E57" s="123"/>
      <c r="F57" s="122"/>
      <c r="G57" s="122"/>
      <c r="H57" s="123"/>
      <c r="I57" s="142"/>
      <c r="J57" s="142"/>
      <c r="K57" s="142"/>
      <c r="L57" s="142"/>
      <c r="M57" s="142"/>
      <c r="N57" s="142"/>
    </row>
    <row r="58" spans="1:14" s="126" customFormat="1" ht="25.5" x14ac:dyDescent="0.2">
      <c r="A58" s="85">
        <v>34</v>
      </c>
      <c r="B58" s="87" t="s">
        <v>81</v>
      </c>
      <c r="C58" s="106">
        <v>-542388.61</v>
      </c>
      <c r="D58" s="106"/>
      <c r="E58" s="108">
        <v>-542388.61</v>
      </c>
      <c r="F58" s="106">
        <v>-144518.60999999999</v>
      </c>
      <c r="G58" s="106" t="s">
        <v>178</v>
      </c>
      <c r="H58" s="108">
        <v>-144518.60999999999</v>
      </c>
      <c r="I58" s="142"/>
      <c r="J58" s="142"/>
      <c r="K58" s="142"/>
      <c r="L58" s="142"/>
      <c r="M58" s="142"/>
      <c r="N58" s="142"/>
    </row>
    <row r="59" spans="1:14" s="126" customFormat="1" ht="25.5" x14ac:dyDescent="0.2">
      <c r="A59" s="85">
        <v>35</v>
      </c>
      <c r="B59" s="87" t="s">
        <v>82</v>
      </c>
      <c r="C59" s="106">
        <v>0</v>
      </c>
      <c r="D59" s="106"/>
      <c r="E59" s="108">
        <v>0</v>
      </c>
      <c r="F59" s="106">
        <v>0</v>
      </c>
      <c r="G59" s="106" t="s">
        <v>178</v>
      </c>
      <c r="H59" s="108">
        <v>0</v>
      </c>
      <c r="I59" s="142"/>
      <c r="J59" s="142"/>
      <c r="K59" s="142"/>
      <c r="L59" s="142"/>
      <c r="M59" s="142"/>
      <c r="N59" s="142"/>
    </row>
    <row r="60" spans="1:14" s="126" customFormat="1" ht="25.5" x14ac:dyDescent="0.2">
      <c r="A60" s="85">
        <v>36</v>
      </c>
      <c r="B60" s="87" t="s">
        <v>83</v>
      </c>
      <c r="C60" s="106">
        <v>-166355.15</v>
      </c>
      <c r="D60" s="106"/>
      <c r="E60" s="108">
        <v>-166355.15</v>
      </c>
      <c r="F60" s="106">
        <v>-3917962.69</v>
      </c>
      <c r="G60" s="106" t="s">
        <v>178</v>
      </c>
      <c r="H60" s="108">
        <v>-3917962.69</v>
      </c>
      <c r="I60" s="142"/>
      <c r="J60" s="142"/>
      <c r="K60" s="142"/>
      <c r="L60" s="142"/>
      <c r="M60" s="142"/>
      <c r="N60" s="142"/>
    </row>
    <row r="61" spans="1:14" s="126" customFormat="1" ht="12.75" x14ac:dyDescent="0.2">
      <c r="A61" s="85">
        <v>37</v>
      </c>
      <c r="B61" s="90" t="s">
        <v>84</v>
      </c>
      <c r="C61" s="109">
        <v>-708743.76</v>
      </c>
      <c r="D61" s="109">
        <v>0</v>
      </c>
      <c r="E61" s="108">
        <v>-708743.76</v>
      </c>
      <c r="F61" s="109">
        <v>-4062481.3</v>
      </c>
      <c r="G61" s="109">
        <v>0</v>
      </c>
      <c r="H61" s="108">
        <v>-4062481.3</v>
      </c>
      <c r="I61" s="142"/>
      <c r="J61" s="142"/>
      <c r="K61" s="142"/>
      <c r="L61" s="142"/>
      <c r="M61" s="142"/>
      <c r="N61" s="142"/>
    </row>
    <row r="62" spans="1:14" s="126" customFormat="1" ht="12.75" x14ac:dyDescent="0.2">
      <c r="A62" s="85"/>
      <c r="B62" s="99"/>
      <c r="C62" s="106"/>
      <c r="D62" s="106"/>
      <c r="E62" s="111"/>
      <c r="F62" s="106"/>
      <c r="G62" s="106"/>
      <c r="H62" s="111"/>
      <c r="I62" s="142"/>
      <c r="J62" s="142"/>
      <c r="K62" s="142"/>
      <c r="L62" s="142"/>
      <c r="M62" s="142"/>
      <c r="N62" s="142"/>
    </row>
    <row r="63" spans="1:14" s="126" customFormat="1" ht="25.5" x14ac:dyDescent="0.2">
      <c r="A63" s="92">
        <v>38</v>
      </c>
      <c r="B63" s="100" t="s">
        <v>176</v>
      </c>
      <c r="C63" s="124">
        <v>-1801598.7799999996</v>
      </c>
      <c r="D63" s="124">
        <v>488870.42999999993</v>
      </c>
      <c r="E63" s="108">
        <v>-1312728.3499999996</v>
      </c>
      <c r="F63" s="124">
        <v>-197091.3900000006</v>
      </c>
      <c r="G63" s="124">
        <v>1960623.3800000006</v>
      </c>
      <c r="H63" s="108">
        <v>1763531.99</v>
      </c>
      <c r="I63" s="142"/>
      <c r="J63" s="142"/>
      <c r="K63" s="142"/>
      <c r="L63" s="142"/>
      <c r="M63" s="142"/>
      <c r="N63" s="142"/>
    </row>
    <row r="64" spans="1:14" s="127" customFormat="1" ht="12.75" x14ac:dyDescent="0.2">
      <c r="A64" s="101">
        <v>39</v>
      </c>
      <c r="B64" s="87" t="s">
        <v>85</v>
      </c>
      <c r="C64" s="125">
        <v>3532</v>
      </c>
      <c r="D64" s="125"/>
      <c r="E64" s="108">
        <v>3532</v>
      </c>
      <c r="F64" s="125"/>
      <c r="G64" s="125"/>
      <c r="H64" s="108">
        <v>0</v>
      </c>
      <c r="I64" s="142"/>
      <c r="J64" s="142"/>
      <c r="K64" s="142"/>
      <c r="L64" s="142"/>
      <c r="M64" s="142"/>
      <c r="N64" s="142"/>
    </row>
    <row r="65" spans="1:14" s="126" customFormat="1" ht="12.75" x14ac:dyDescent="0.2">
      <c r="A65" s="92">
        <v>40</v>
      </c>
      <c r="B65" s="90" t="s">
        <v>86</v>
      </c>
      <c r="C65" s="109">
        <v>-1805130.7799999996</v>
      </c>
      <c r="D65" s="109">
        <v>488870.42999999993</v>
      </c>
      <c r="E65" s="108">
        <v>-1316260.3499999996</v>
      </c>
      <c r="F65" s="109">
        <v>-197091.3900000006</v>
      </c>
      <c r="G65" s="109">
        <v>1960623.3800000006</v>
      </c>
      <c r="H65" s="108">
        <v>1763531.99</v>
      </c>
      <c r="I65" s="142"/>
      <c r="J65" s="142"/>
      <c r="K65" s="142"/>
      <c r="L65" s="142"/>
      <c r="M65" s="142"/>
      <c r="N65" s="142"/>
    </row>
    <row r="66" spans="1:14" s="127" customFormat="1" ht="12.75" x14ac:dyDescent="0.2">
      <c r="A66" s="101">
        <v>41</v>
      </c>
      <c r="B66" s="87" t="s">
        <v>98</v>
      </c>
      <c r="C66" s="125">
        <v>0</v>
      </c>
      <c r="D66" s="125"/>
      <c r="E66" s="108">
        <v>0</v>
      </c>
      <c r="F66" s="125"/>
      <c r="G66" s="125"/>
      <c r="H66" s="108">
        <v>0</v>
      </c>
      <c r="I66" s="142"/>
      <c r="J66" s="142"/>
      <c r="K66" s="142"/>
      <c r="L66" s="142"/>
      <c r="M66" s="142"/>
      <c r="N66" s="142"/>
    </row>
    <row r="67" spans="1:14" s="126" customFormat="1" ht="12.75" x14ac:dyDescent="0.2">
      <c r="A67" s="102">
        <v>42</v>
      </c>
      <c r="B67" s="103" t="s">
        <v>65</v>
      </c>
      <c r="C67" s="116">
        <v>-1805130.7799999996</v>
      </c>
      <c r="D67" s="116">
        <v>488870.42999999993</v>
      </c>
      <c r="E67" s="117">
        <v>-1316260.3499999996</v>
      </c>
      <c r="F67" s="116">
        <v>-197091.3900000006</v>
      </c>
      <c r="G67" s="116">
        <v>1960623.3800000006</v>
      </c>
      <c r="H67" s="117">
        <v>1763531.99</v>
      </c>
      <c r="I67" s="142"/>
      <c r="J67" s="142"/>
      <c r="K67" s="142"/>
      <c r="L67" s="142"/>
      <c r="M67" s="142"/>
      <c r="N67" s="142"/>
    </row>
    <row r="68" spans="1:14" x14ac:dyDescent="0.3">
      <c r="A68" s="33"/>
      <c r="B68" s="35"/>
      <c r="C68" s="43"/>
      <c r="D68" s="43"/>
      <c r="E68" s="43"/>
    </row>
    <row r="69" spans="1:14" x14ac:dyDescent="0.3">
      <c r="A69" s="33"/>
      <c r="B69" s="3"/>
      <c r="C69" s="43"/>
      <c r="D69" s="43"/>
      <c r="E69" s="44"/>
    </row>
    <row r="70" spans="1:14" x14ac:dyDescent="0.3">
      <c r="A70" s="43" t="str">
        <f>'RC'!A42</f>
        <v>*</v>
      </c>
      <c r="B70" s="43" t="str">
        <f>'RC'!B42</f>
        <v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v>
      </c>
      <c r="C70" s="43"/>
      <c r="D70" s="43"/>
      <c r="E70" s="43"/>
    </row>
    <row r="74" spans="1:14" x14ac:dyDescent="0.3">
      <c r="C74" s="143"/>
      <c r="D74" s="143"/>
      <c r="E74" s="143"/>
      <c r="F74" s="143"/>
      <c r="G74" s="143"/>
      <c r="H74" s="143"/>
    </row>
  </sheetData>
  <mergeCells count="3">
    <mergeCell ref="D1:H1"/>
    <mergeCell ref="C5:E5"/>
    <mergeCell ref="F5:H5"/>
  </mergeCells>
  <phoneticPr fontId="2" type="noConversion"/>
  <pageMargins left="0.39" right="0.25" top="0.27" bottom="0.28000000000000003" header="0.22" footer="0.2"/>
  <pageSetup scale="60" orientation="portrait" r:id="rId1"/>
  <headerFooter alignWithMargins="0"/>
  <ignoredErrors>
    <ignoredError sqref="A70:B7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4"/>
  <sheetViews>
    <sheetView topLeftCell="A40" zoomScale="80" zoomScaleNormal="80" workbookViewId="0">
      <selection activeCell="H68" sqref="H68"/>
    </sheetView>
  </sheetViews>
  <sheetFormatPr defaultRowHeight="15" x14ac:dyDescent="0.3"/>
  <cols>
    <col min="1" max="1" width="8" style="36" bestFit="1" customWidth="1"/>
    <col min="2" max="2" width="87.28515625" style="36" bestFit="1" customWidth="1"/>
    <col min="3" max="3" width="14.85546875" style="36" bestFit="1" customWidth="1"/>
    <col min="4" max="4" width="17" style="36" customWidth="1"/>
    <col min="5" max="5" width="15.140625" style="36" bestFit="1" customWidth="1"/>
    <col min="6" max="6" width="14" style="36" bestFit="1" customWidth="1"/>
    <col min="7" max="7" width="15.140625" style="36" bestFit="1" customWidth="1"/>
    <col min="8" max="8" width="15.42578125" style="36" bestFit="1" customWidth="1"/>
    <col min="9" max="9" width="13.85546875" style="36" customWidth="1"/>
    <col min="10" max="16384" width="9.140625" style="36"/>
  </cols>
  <sheetData>
    <row r="1" spans="1:42" x14ac:dyDescent="0.3">
      <c r="A1" s="7" t="s">
        <v>120</v>
      </c>
      <c r="B1" s="38" t="str">
        <f>'RC'!B1</f>
        <v>სს სილქ როუდ ბანკი</v>
      </c>
      <c r="C1" s="3"/>
      <c r="D1" s="3"/>
      <c r="E1" s="3"/>
      <c r="F1" s="43"/>
      <c r="G1" s="43"/>
      <c r="H1" s="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x14ac:dyDescent="0.3">
      <c r="A2" s="7" t="s">
        <v>132</v>
      </c>
      <c r="B2" s="4">
        <f>'RC'!B2</f>
        <v>42643</v>
      </c>
      <c r="C2" s="3"/>
      <c r="D2" s="3"/>
      <c r="E2" s="3"/>
      <c r="F2" s="43"/>
      <c r="G2" s="43"/>
      <c r="H2" s="1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42" ht="16.5" thickBot="1" x14ac:dyDescent="0.35">
      <c r="B3" s="46" t="s">
        <v>223</v>
      </c>
      <c r="C3" s="37"/>
      <c r="D3" s="37"/>
      <c r="E3" s="37"/>
      <c r="H3" s="41" t="s">
        <v>121</v>
      </c>
    </row>
    <row r="4" spans="1:42" ht="18" x14ac:dyDescent="0.35">
      <c r="A4" s="47"/>
      <c r="B4" s="42"/>
      <c r="C4" s="146" t="s">
        <v>135</v>
      </c>
      <c r="D4" s="150"/>
      <c r="E4" s="150"/>
      <c r="F4" s="146" t="s">
        <v>147</v>
      </c>
      <c r="G4" s="150"/>
      <c r="H4" s="151"/>
    </row>
    <row r="5" spans="1:42" s="48" customFormat="1" ht="12.75" x14ac:dyDescent="0.2">
      <c r="A5" s="131" t="s">
        <v>106</v>
      </c>
      <c r="B5" s="132"/>
      <c r="C5" s="14" t="s">
        <v>161</v>
      </c>
      <c r="D5" s="14" t="s">
        <v>162</v>
      </c>
      <c r="E5" s="14" t="s">
        <v>163</v>
      </c>
      <c r="F5" s="14" t="s">
        <v>161</v>
      </c>
      <c r="G5" s="14" t="s">
        <v>162</v>
      </c>
      <c r="H5" s="14" t="s">
        <v>163</v>
      </c>
    </row>
    <row r="6" spans="1:42" x14ac:dyDescent="0.3">
      <c r="A6" s="131">
        <v>1</v>
      </c>
      <c r="B6" s="133" t="s">
        <v>99</v>
      </c>
      <c r="C6" s="128">
        <v>7741357.3500000006</v>
      </c>
      <c r="D6" s="128">
        <v>46547243.030000001</v>
      </c>
      <c r="E6" s="128">
        <v>54288600.38000001</v>
      </c>
      <c r="F6" s="128">
        <v>7092962.129999999</v>
      </c>
      <c r="G6" s="128">
        <v>90667561.439999998</v>
      </c>
      <c r="H6" s="128">
        <v>97760523.569999993</v>
      </c>
    </row>
    <row r="7" spans="1:42" x14ac:dyDescent="0.3">
      <c r="A7" s="131">
        <v>1.1000000000000001</v>
      </c>
      <c r="B7" s="140" t="s">
        <v>8</v>
      </c>
      <c r="C7" s="129"/>
      <c r="D7" s="129"/>
      <c r="E7" s="128">
        <v>0</v>
      </c>
      <c r="F7" s="129"/>
      <c r="G7" s="129"/>
      <c r="H7" s="128">
        <v>0</v>
      </c>
    </row>
    <row r="8" spans="1:42" x14ac:dyDescent="0.3">
      <c r="A8" s="131">
        <v>1.2</v>
      </c>
      <c r="B8" s="140" t="s">
        <v>9</v>
      </c>
      <c r="C8" s="129">
        <v>30005.45</v>
      </c>
      <c r="D8" s="129">
        <v>0</v>
      </c>
      <c r="E8" s="128">
        <v>30005.45</v>
      </c>
      <c r="F8" s="129">
        <v>1726248.35</v>
      </c>
      <c r="G8" s="129">
        <v>0</v>
      </c>
      <c r="H8" s="128">
        <v>1726248.35</v>
      </c>
    </row>
    <row r="9" spans="1:42" x14ac:dyDescent="0.3">
      <c r="A9" s="131">
        <v>1.3</v>
      </c>
      <c r="B9" s="140" t="s">
        <v>219</v>
      </c>
      <c r="C9" s="128">
        <v>6079331.9000000004</v>
      </c>
      <c r="D9" s="128">
        <v>25134434.48</v>
      </c>
      <c r="E9" s="128">
        <v>31213766.380000003</v>
      </c>
      <c r="F9" s="128">
        <v>5249378.26</v>
      </c>
      <c r="G9" s="128">
        <v>47638098.710000001</v>
      </c>
      <c r="H9" s="128">
        <v>52887476.969999999</v>
      </c>
    </row>
    <row r="10" spans="1:42" x14ac:dyDescent="0.3">
      <c r="A10" s="134" t="s">
        <v>181</v>
      </c>
      <c r="B10" s="135" t="s">
        <v>182</v>
      </c>
      <c r="C10" s="129">
        <v>6079331.9000000004</v>
      </c>
      <c r="D10" s="129">
        <v>25134434.48</v>
      </c>
      <c r="E10" s="128">
        <v>31213766.380000003</v>
      </c>
      <c r="F10" s="129">
        <v>5249378.26</v>
      </c>
      <c r="G10" s="129">
        <v>47638098.710000001</v>
      </c>
      <c r="H10" s="128">
        <v>52887476.969999999</v>
      </c>
    </row>
    <row r="11" spans="1:42" x14ac:dyDescent="0.3">
      <c r="A11" s="134" t="s">
        <v>183</v>
      </c>
      <c r="B11" s="136" t="s">
        <v>184</v>
      </c>
      <c r="C11" s="129"/>
      <c r="D11" s="129"/>
      <c r="E11" s="128">
        <v>0</v>
      </c>
      <c r="F11" s="129"/>
      <c r="G11" s="129"/>
      <c r="H11" s="128">
        <v>0</v>
      </c>
    </row>
    <row r="12" spans="1:42" x14ac:dyDescent="0.3">
      <c r="A12" s="131">
        <v>1.4</v>
      </c>
      <c r="B12" s="141" t="s">
        <v>20</v>
      </c>
      <c r="C12" s="129">
        <v>1600000</v>
      </c>
      <c r="D12" s="129">
        <v>0</v>
      </c>
      <c r="E12" s="128">
        <v>1600000</v>
      </c>
      <c r="F12" s="129">
        <v>0</v>
      </c>
      <c r="G12" s="129">
        <v>0</v>
      </c>
      <c r="H12" s="128">
        <v>0</v>
      </c>
    </row>
    <row r="13" spans="1:42" x14ac:dyDescent="0.3">
      <c r="A13" s="131">
        <v>1.5</v>
      </c>
      <c r="B13" s="141" t="s">
        <v>220</v>
      </c>
      <c r="C13" s="128">
        <v>32020</v>
      </c>
      <c r="D13" s="128">
        <v>21412808.550000004</v>
      </c>
      <c r="E13" s="128">
        <v>21444828.550000004</v>
      </c>
      <c r="F13" s="128">
        <v>117335.52</v>
      </c>
      <c r="G13" s="128">
        <v>43029462.729999997</v>
      </c>
      <c r="H13" s="128">
        <v>43146798.25</v>
      </c>
    </row>
    <row r="14" spans="1:42" x14ac:dyDescent="0.3">
      <c r="A14" s="131" t="s">
        <v>185</v>
      </c>
      <c r="B14" s="137" t="s">
        <v>186</v>
      </c>
      <c r="C14" s="129">
        <v>32020</v>
      </c>
      <c r="D14" s="129">
        <v>0</v>
      </c>
      <c r="E14" s="128">
        <v>32020</v>
      </c>
      <c r="F14" s="129">
        <v>117335.52</v>
      </c>
      <c r="G14" s="129">
        <v>0</v>
      </c>
      <c r="H14" s="128">
        <v>117335.52</v>
      </c>
    </row>
    <row r="15" spans="1:42" x14ac:dyDescent="0.3">
      <c r="A15" s="131" t="s">
        <v>187</v>
      </c>
      <c r="B15" s="137" t="s">
        <v>188</v>
      </c>
      <c r="C15" s="129"/>
      <c r="D15" s="129"/>
      <c r="E15" s="128">
        <v>0</v>
      </c>
      <c r="F15" s="129"/>
      <c r="G15" s="129"/>
      <c r="H15" s="128">
        <v>0</v>
      </c>
    </row>
    <row r="16" spans="1:42" x14ac:dyDescent="0.3">
      <c r="A16" s="131" t="s">
        <v>189</v>
      </c>
      <c r="B16" s="137" t="s">
        <v>190</v>
      </c>
      <c r="C16" s="128">
        <v>0</v>
      </c>
      <c r="D16" s="128">
        <v>19180093.950000003</v>
      </c>
      <c r="E16" s="128">
        <v>19180093.950000003</v>
      </c>
      <c r="F16" s="128">
        <v>0</v>
      </c>
      <c r="G16" s="128">
        <v>42710542.68</v>
      </c>
      <c r="H16" s="128">
        <v>42710542.68</v>
      </c>
    </row>
    <row r="17" spans="1:14" x14ac:dyDescent="0.3">
      <c r="A17" s="131" t="s">
        <v>191</v>
      </c>
      <c r="B17" s="136" t="s">
        <v>192</v>
      </c>
      <c r="C17" s="129"/>
      <c r="D17" s="129">
        <v>12521205.630000001</v>
      </c>
      <c r="E17" s="128">
        <v>12521205.630000001</v>
      </c>
      <c r="F17" s="129"/>
      <c r="G17" s="129">
        <v>29831897.780000001</v>
      </c>
      <c r="H17" s="128">
        <v>29831897.780000001</v>
      </c>
    </row>
    <row r="18" spans="1:14" x14ac:dyDescent="0.3">
      <c r="A18" s="131" t="s">
        <v>193</v>
      </c>
      <c r="B18" s="136" t="s">
        <v>194</v>
      </c>
      <c r="C18" s="129"/>
      <c r="D18" s="129">
        <v>3013466.95</v>
      </c>
      <c r="E18" s="128">
        <v>3013466.95</v>
      </c>
      <c r="F18" s="129"/>
      <c r="G18" s="129">
        <v>2649053.6800000002</v>
      </c>
      <c r="H18" s="128">
        <v>2649053.6800000002</v>
      </c>
    </row>
    <row r="19" spans="1:14" x14ac:dyDescent="0.3">
      <c r="A19" s="131" t="s">
        <v>195</v>
      </c>
      <c r="B19" s="138" t="s">
        <v>196</v>
      </c>
      <c r="C19" s="129"/>
      <c r="D19" s="129">
        <v>427034.01</v>
      </c>
      <c r="E19" s="128">
        <v>427034.01</v>
      </c>
      <c r="F19" s="129"/>
      <c r="G19" s="129">
        <v>4783919.92</v>
      </c>
      <c r="H19" s="128">
        <v>4783919.92</v>
      </c>
    </row>
    <row r="20" spans="1:14" x14ac:dyDescent="0.3">
      <c r="A20" s="131" t="s">
        <v>197</v>
      </c>
      <c r="B20" s="136" t="s">
        <v>198</v>
      </c>
      <c r="C20" s="129"/>
      <c r="D20" s="129">
        <v>3218387.36</v>
      </c>
      <c r="E20" s="128">
        <v>3218387.36</v>
      </c>
      <c r="F20" s="129"/>
      <c r="G20" s="129">
        <v>5445671.2999999998</v>
      </c>
      <c r="H20" s="128">
        <v>5445671.2999999998</v>
      </c>
    </row>
    <row r="21" spans="1:14" x14ac:dyDescent="0.3">
      <c r="A21" s="131" t="s">
        <v>199</v>
      </c>
      <c r="B21" s="136" t="s">
        <v>200</v>
      </c>
      <c r="C21" s="129"/>
      <c r="D21" s="129"/>
      <c r="E21" s="128">
        <v>0</v>
      </c>
      <c r="F21" s="129"/>
      <c r="G21" s="129"/>
      <c r="H21" s="128">
        <v>0</v>
      </c>
    </row>
    <row r="22" spans="1:14" x14ac:dyDescent="0.3">
      <c r="A22" s="131" t="s">
        <v>201</v>
      </c>
      <c r="B22" s="137" t="s">
        <v>202</v>
      </c>
      <c r="C22" s="129"/>
      <c r="D22" s="129">
        <v>232061.43</v>
      </c>
      <c r="E22" s="128">
        <v>232061.43</v>
      </c>
      <c r="F22" s="129"/>
      <c r="G22" s="129">
        <v>318920.05</v>
      </c>
      <c r="H22" s="128">
        <v>318920.05</v>
      </c>
    </row>
    <row r="23" spans="1:14" x14ac:dyDescent="0.3">
      <c r="A23" s="131" t="s">
        <v>203</v>
      </c>
      <c r="B23" s="137" t="s">
        <v>204</v>
      </c>
      <c r="C23" s="129"/>
      <c r="D23" s="129"/>
      <c r="E23" s="128">
        <v>0</v>
      </c>
      <c r="F23" s="129"/>
      <c r="G23" s="129"/>
      <c r="H23" s="128">
        <v>0</v>
      </c>
    </row>
    <row r="24" spans="1:14" x14ac:dyDescent="0.3">
      <c r="A24" s="131" t="s">
        <v>205</v>
      </c>
      <c r="B24" s="137" t="s">
        <v>206</v>
      </c>
      <c r="C24" s="129"/>
      <c r="D24" s="129"/>
      <c r="E24" s="128">
        <v>0</v>
      </c>
      <c r="F24" s="129"/>
      <c r="G24" s="129"/>
      <c r="H24" s="128">
        <v>0</v>
      </c>
    </row>
    <row r="25" spans="1:14" x14ac:dyDescent="0.3">
      <c r="A25" s="131" t="s">
        <v>207</v>
      </c>
      <c r="B25" s="137" t="s">
        <v>208</v>
      </c>
      <c r="C25" s="129">
        <v>0</v>
      </c>
      <c r="D25" s="129">
        <v>2000653.17</v>
      </c>
      <c r="E25" s="128">
        <v>2000653.17</v>
      </c>
      <c r="F25" s="129">
        <v>0</v>
      </c>
      <c r="G25" s="129">
        <v>0</v>
      </c>
      <c r="H25" s="128">
        <v>0</v>
      </c>
    </row>
    <row r="26" spans="1:14" x14ac:dyDescent="0.3">
      <c r="A26" s="131">
        <v>1.6</v>
      </c>
      <c r="B26" s="140" t="s">
        <v>21</v>
      </c>
      <c r="C26" s="129"/>
      <c r="D26" s="129"/>
      <c r="E26" s="128">
        <v>0</v>
      </c>
      <c r="F26" s="129"/>
      <c r="G26" s="129"/>
      <c r="H26" s="128">
        <v>0</v>
      </c>
    </row>
    <row r="27" spans="1:14" x14ac:dyDescent="0.3">
      <c r="A27" s="131">
        <v>2</v>
      </c>
      <c r="B27" s="133" t="s">
        <v>102</v>
      </c>
      <c r="C27" s="128">
        <v>5832792.4000000004</v>
      </c>
      <c r="D27" s="128">
        <v>5630465.9900000002</v>
      </c>
      <c r="E27" s="128">
        <v>11463258.390000001</v>
      </c>
      <c r="F27" s="128">
        <v>2111659.83</v>
      </c>
      <c r="G27" s="128">
        <v>1459405.47</v>
      </c>
      <c r="H27" s="128">
        <v>3571065.3</v>
      </c>
      <c r="L27" s="143"/>
      <c r="M27" s="143"/>
      <c r="N27" s="143"/>
    </row>
    <row r="28" spans="1:14" x14ac:dyDescent="0.3">
      <c r="A28" s="131">
        <v>2.1</v>
      </c>
      <c r="B28" s="139" t="s">
        <v>105</v>
      </c>
      <c r="C28" s="129">
        <v>254672.4</v>
      </c>
      <c r="D28" s="129">
        <v>39185.99</v>
      </c>
      <c r="E28" s="128">
        <v>293858.39</v>
      </c>
      <c r="F28" s="129">
        <v>690089.83</v>
      </c>
      <c r="G28" s="129">
        <v>54717.47</v>
      </c>
      <c r="H28" s="128">
        <v>744807.29999999993</v>
      </c>
      <c r="L28" s="143"/>
      <c r="M28" s="143"/>
      <c r="N28" s="143"/>
    </row>
    <row r="29" spans="1:14" x14ac:dyDescent="0.3">
      <c r="A29" s="131">
        <v>2.2000000000000002</v>
      </c>
      <c r="B29" s="139" t="s">
        <v>22</v>
      </c>
      <c r="C29" s="129"/>
      <c r="D29" s="129">
        <v>0</v>
      </c>
      <c r="E29" s="128">
        <v>0</v>
      </c>
      <c r="F29" s="129"/>
      <c r="G29" s="129">
        <v>0</v>
      </c>
      <c r="H29" s="128">
        <v>0</v>
      </c>
      <c r="L29" s="143"/>
      <c r="M29" s="143"/>
      <c r="N29" s="143"/>
    </row>
    <row r="30" spans="1:14" x14ac:dyDescent="0.3">
      <c r="A30" s="131">
        <v>2.2999999999999998</v>
      </c>
      <c r="B30" s="139" t="s">
        <v>0</v>
      </c>
      <c r="C30" s="129"/>
      <c r="D30" s="129"/>
      <c r="E30" s="128">
        <v>0</v>
      </c>
      <c r="F30" s="129"/>
      <c r="G30" s="129"/>
      <c r="H30" s="128">
        <v>0</v>
      </c>
      <c r="L30" s="143"/>
      <c r="M30" s="143"/>
      <c r="N30" s="143"/>
    </row>
    <row r="31" spans="1:14" s="49" customFormat="1" x14ac:dyDescent="0.3">
      <c r="A31" s="131">
        <v>2.4</v>
      </c>
      <c r="B31" s="139" t="s">
        <v>3</v>
      </c>
      <c r="C31" s="129"/>
      <c r="D31" s="129"/>
      <c r="E31" s="128">
        <v>0</v>
      </c>
      <c r="F31" s="129"/>
      <c r="G31" s="129"/>
      <c r="H31" s="128">
        <v>0</v>
      </c>
      <c r="L31" s="143"/>
      <c r="M31" s="143"/>
      <c r="N31" s="143"/>
    </row>
    <row r="32" spans="1:14" s="49" customFormat="1" x14ac:dyDescent="0.3">
      <c r="A32" s="131">
        <v>2.5</v>
      </c>
      <c r="B32" s="139" t="s">
        <v>10</v>
      </c>
      <c r="C32" s="129">
        <v>3258720</v>
      </c>
      <c r="D32" s="129">
        <v>2329700</v>
      </c>
      <c r="E32" s="128">
        <v>5588420</v>
      </c>
      <c r="F32" s="129">
        <v>1421570</v>
      </c>
      <c r="G32" s="129">
        <v>0</v>
      </c>
      <c r="H32" s="128">
        <v>1421570</v>
      </c>
      <c r="L32" s="143"/>
      <c r="M32" s="143"/>
      <c r="N32" s="143"/>
    </row>
    <row r="33" spans="1:14" x14ac:dyDescent="0.3">
      <c r="A33" s="131">
        <v>2.6</v>
      </c>
      <c r="B33" s="139" t="s">
        <v>11</v>
      </c>
      <c r="C33" s="129">
        <v>2319400</v>
      </c>
      <c r="D33" s="129">
        <v>3261580</v>
      </c>
      <c r="E33" s="128">
        <v>5580980</v>
      </c>
      <c r="F33" s="129">
        <v>0</v>
      </c>
      <c r="G33" s="129">
        <v>1404688</v>
      </c>
      <c r="H33" s="128">
        <v>1404688</v>
      </c>
      <c r="L33" s="143"/>
      <c r="M33" s="143"/>
      <c r="N33" s="143"/>
    </row>
    <row r="34" spans="1:14" x14ac:dyDescent="0.3">
      <c r="A34" s="131">
        <v>2.7</v>
      </c>
      <c r="B34" s="139" t="s">
        <v>5</v>
      </c>
      <c r="C34" s="129"/>
      <c r="D34" s="129"/>
      <c r="E34" s="128">
        <v>0</v>
      </c>
      <c r="F34" s="129"/>
      <c r="G34" s="129"/>
      <c r="H34" s="128">
        <v>0</v>
      </c>
      <c r="L34" s="143"/>
      <c r="M34" s="143"/>
      <c r="N34" s="143"/>
    </row>
    <row r="35" spans="1:14" x14ac:dyDescent="0.3">
      <c r="A35" s="131">
        <v>3</v>
      </c>
      <c r="B35" s="133" t="s">
        <v>160</v>
      </c>
      <c r="C35" s="128">
        <v>30005.45</v>
      </c>
      <c r="D35" s="128">
        <v>0</v>
      </c>
      <c r="E35" s="128">
        <v>30005.45</v>
      </c>
      <c r="F35" s="128">
        <v>1723448.35</v>
      </c>
      <c r="G35" s="128">
        <v>0</v>
      </c>
      <c r="H35" s="128">
        <v>1723448.35</v>
      </c>
      <c r="L35" s="143"/>
      <c r="M35" s="143"/>
      <c r="N35" s="143"/>
    </row>
    <row r="36" spans="1:14" x14ac:dyDescent="0.3">
      <c r="A36" s="131">
        <v>3.1</v>
      </c>
      <c r="B36" s="139" t="s">
        <v>100</v>
      </c>
      <c r="C36" s="129"/>
      <c r="D36" s="129"/>
      <c r="E36" s="128">
        <v>0</v>
      </c>
      <c r="F36" s="129"/>
      <c r="G36" s="129"/>
      <c r="H36" s="128">
        <v>0</v>
      </c>
      <c r="L36" s="143"/>
      <c r="M36" s="143"/>
      <c r="N36" s="143"/>
    </row>
    <row r="37" spans="1:14" x14ac:dyDescent="0.3">
      <c r="A37" s="131">
        <v>3.2</v>
      </c>
      <c r="B37" s="139" t="s">
        <v>101</v>
      </c>
      <c r="C37" s="129">
        <v>30005.45</v>
      </c>
      <c r="D37" s="129">
        <v>0</v>
      </c>
      <c r="E37" s="128">
        <v>30005.45</v>
      </c>
      <c r="F37" s="129">
        <v>1723448.35</v>
      </c>
      <c r="G37" s="129">
        <v>0</v>
      </c>
      <c r="H37" s="128">
        <v>1723448.35</v>
      </c>
      <c r="L37" s="143"/>
      <c r="M37" s="143"/>
      <c r="N37" s="143"/>
    </row>
    <row r="38" spans="1:14" x14ac:dyDescent="0.3">
      <c r="A38" s="131">
        <v>3.3</v>
      </c>
      <c r="B38" s="139" t="s">
        <v>23</v>
      </c>
      <c r="C38" s="129"/>
      <c r="D38" s="129"/>
      <c r="E38" s="128">
        <v>0</v>
      </c>
      <c r="F38" s="129"/>
      <c r="G38" s="129"/>
      <c r="H38" s="128">
        <v>0</v>
      </c>
      <c r="L38" s="143"/>
      <c r="M38" s="143"/>
      <c r="N38" s="143"/>
    </row>
    <row r="39" spans="1:14" x14ac:dyDescent="0.3">
      <c r="A39" s="131">
        <v>4</v>
      </c>
      <c r="B39" s="133" t="s">
        <v>209</v>
      </c>
      <c r="C39" s="128">
        <v>0</v>
      </c>
      <c r="D39" s="128">
        <v>7897.68</v>
      </c>
      <c r="E39" s="128">
        <v>7897.68</v>
      </c>
      <c r="F39" s="128">
        <v>0</v>
      </c>
      <c r="G39" s="128">
        <v>8073.62</v>
      </c>
      <c r="H39" s="128">
        <v>8073.62</v>
      </c>
      <c r="L39" s="143"/>
      <c r="M39" s="143"/>
      <c r="N39" s="143"/>
    </row>
    <row r="40" spans="1:14" x14ac:dyDescent="0.3">
      <c r="A40" s="131">
        <v>4.0999999999999996</v>
      </c>
      <c r="B40" s="139" t="s">
        <v>16</v>
      </c>
      <c r="C40" s="129"/>
      <c r="D40" s="129"/>
      <c r="E40" s="128">
        <v>0</v>
      </c>
      <c r="F40" s="129"/>
      <c r="G40" s="129"/>
      <c r="H40" s="128">
        <v>0</v>
      </c>
      <c r="L40" s="143"/>
      <c r="M40" s="143"/>
      <c r="N40" s="143"/>
    </row>
    <row r="41" spans="1:14" x14ac:dyDescent="0.3">
      <c r="A41" s="131">
        <v>4.2</v>
      </c>
      <c r="B41" s="139" t="s">
        <v>1</v>
      </c>
      <c r="C41" s="129"/>
      <c r="D41" s="129"/>
      <c r="E41" s="128">
        <v>0</v>
      </c>
      <c r="F41" s="129"/>
      <c r="G41" s="129"/>
      <c r="H41" s="128">
        <v>0</v>
      </c>
      <c r="L41" s="143"/>
      <c r="M41" s="143"/>
      <c r="N41" s="143"/>
    </row>
    <row r="42" spans="1:14" x14ac:dyDescent="0.3">
      <c r="A42" s="131">
        <v>4.3</v>
      </c>
      <c r="B42" s="139" t="s">
        <v>24</v>
      </c>
      <c r="C42" s="129">
        <v>0</v>
      </c>
      <c r="D42" s="129">
        <v>7897.68</v>
      </c>
      <c r="E42" s="128">
        <v>7897.68</v>
      </c>
      <c r="F42" s="129">
        <v>0</v>
      </c>
      <c r="G42" s="129">
        <v>8073.62</v>
      </c>
      <c r="H42" s="128">
        <v>8073.62</v>
      </c>
      <c r="L42" s="143"/>
      <c r="M42" s="143"/>
      <c r="N42" s="143"/>
    </row>
    <row r="43" spans="1:14" x14ac:dyDescent="0.3">
      <c r="A43" s="131">
        <v>5</v>
      </c>
      <c r="B43" s="133" t="s">
        <v>12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L43" s="143"/>
      <c r="M43" s="143"/>
      <c r="N43" s="143"/>
    </row>
    <row r="44" spans="1:14" x14ac:dyDescent="0.3">
      <c r="A44" s="131">
        <v>5.0999999999999996</v>
      </c>
      <c r="B44" s="139" t="s">
        <v>210</v>
      </c>
      <c r="C44" s="129"/>
      <c r="D44" s="129"/>
      <c r="E44" s="128">
        <v>0</v>
      </c>
      <c r="F44" s="129"/>
      <c r="G44" s="129"/>
      <c r="H44" s="128">
        <v>0</v>
      </c>
      <c r="L44" s="143"/>
      <c r="M44" s="143"/>
      <c r="N44" s="143"/>
    </row>
    <row r="45" spans="1:14" x14ac:dyDescent="0.3">
      <c r="A45" s="131">
        <v>5.2</v>
      </c>
      <c r="B45" s="139" t="s">
        <v>103</v>
      </c>
      <c r="C45" s="129"/>
      <c r="D45" s="129"/>
      <c r="E45" s="128">
        <v>0</v>
      </c>
      <c r="F45" s="129"/>
      <c r="G45" s="129"/>
      <c r="H45" s="128">
        <v>0</v>
      </c>
      <c r="L45" s="143"/>
      <c r="M45" s="143"/>
      <c r="N45" s="143"/>
    </row>
    <row r="46" spans="1:14" x14ac:dyDescent="0.3">
      <c r="A46" s="131">
        <v>5.3</v>
      </c>
      <c r="B46" s="139" t="s">
        <v>211</v>
      </c>
      <c r="C46" s="129"/>
      <c r="D46" s="129"/>
      <c r="E46" s="128">
        <v>0</v>
      </c>
      <c r="F46" s="129"/>
      <c r="G46" s="129"/>
      <c r="H46" s="128">
        <v>0</v>
      </c>
      <c r="L46" s="143"/>
      <c r="M46" s="143"/>
      <c r="N46" s="143"/>
    </row>
    <row r="47" spans="1:14" x14ac:dyDescent="0.3">
      <c r="A47" s="131">
        <v>5.4</v>
      </c>
      <c r="B47" s="139" t="s">
        <v>13</v>
      </c>
      <c r="C47" s="129"/>
      <c r="D47" s="129"/>
      <c r="E47" s="128">
        <v>0</v>
      </c>
      <c r="F47" s="129"/>
      <c r="G47" s="129"/>
      <c r="H47" s="128">
        <v>0</v>
      </c>
      <c r="L47" s="143"/>
      <c r="M47" s="143"/>
      <c r="N47" s="143"/>
    </row>
    <row r="48" spans="1:14" x14ac:dyDescent="0.3">
      <c r="A48" s="131">
        <v>6</v>
      </c>
      <c r="B48" s="133" t="s">
        <v>25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L48" s="143"/>
      <c r="M48" s="143"/>
      <c r="N48" s="143"/>
    </row>
    <row r="49" spans="1:14" x14ac:dyDescent="0.3">
      <c r="A49" s="131">
        <v>6.1</v>
      </c>
      <c r="B49" s="139" t="s">
        <v>26</v>
      </c>
      <c r="C49" s="129"/>
      <c r="D49" s="129"/>
      <c r="E49" s="128">
        <v>0</v>
      </c>
      <c r="F49" s="129"/>
      <c r="G49" s="129"/>
      <c r="H49" s="128">
        <v>0</v>
      </c>
      <c r="L49" s="143"/>
      <c r="M49" s="143"/>
      <c r="N49" s="143"/>
    </row>
    <row r="50" spans="1:14" x14ac:dyDescent="0.3">
      <c r="A50" s="131">
        <v>6.2</v>
      </c>
      <c r="B50" s="139" t="s">
        <v>104</v>
      </c>
      <c r="C50" s="129"/>
      <c r="D50" s="129"/>
      <c r="E50" s="128">
        <v>0</v>
      </c>
      <c r="F50" s="129"/>
      <c r="G50" s="129"/>
      <c r="H50" s="128">
        <v>0</v>
      </c>
      <c r="L50" s="143"/>
      <c r="M50" s="143"/>
      <c r="N50" s="143"/>
    </row>
    <row r="51" spans="1:14" x14ac:dyDescent="0.3">
      <c r="A51" s="131">
        <v>6.3</v>
      </c>
      <c r="B51" s="139" t="s">
        <v>6</v>
      </c>
      <c r="C51" s="129"/>
      <c r="D51" s="129"/>
      <c r="E51" s="128">
        <v>0</v>
      </c>
      <c r="F51" s="129"/>
      <c r="G51" s="129"/>
      <c r="H51" s="128">
        <v>0</v>
      </c>
      <c r="L51" s="143"/>
      <c r="M51" s="143"/>
      <c r="N51" s="143"/>
    </row>
    <row r="52" spans="1:14" x14ac:dyDescent="0.3">
      <c r="A52" s="131">
        <v>6.4</v>
      </c>
      <c r="B52" s="139" t="s">
        <v>13</v>
      </c>
      <c r="C52" s="129"/>
      <c r="D52" s="129"/>
      <c r="E52" s="128">
        <v>0</v>
      </c>
      <c r="F52" s="129"/>
      <c r="G52" s="129"/>
      <c r="H52" s="128">
        <v>0</v>
      </c>
      <c r="L52" s="143"/>
      <c r="M52" s="143"/>
      <c r="N52" s="143"/>
    </row>
    <row r="53" spans="1:14" x14ac:dyDescent="0.3">
      <c r="A53" s="131">
        <v>7</v>
      </c>
      <c r="B53" s="133" t="s">
        <v>2</v>
      </c>
      <c r="C53" s="130">
        <v>105843749.18000001</v>
      </c>
      <c r="D53" s="130">
        <v>1361816.37</v>
      </c>
      <c r="E53" s="128">
        <v>107205565.55000001</v>
      </c>
      <c r="F53" s="130">
        <v>51333640.93</v>
      </c>
      <c r="G53" s="130">
        <v>1133052.22</v>
      </c>
      <c r="H53" s="128">
        <v>52466693.149999999</v>
      </c>
      <c r="L53" s="143"/>
      <c r="M53" s="143"/>
      <c r="N53" s="143"/>
    </row>
    <row r="54" spans="1:14" x14ac:dyDescent="0.3">
      <c r="A54" s="131" t="s">
        <v>107</v>
      </c>
      <c r="B54" s="139" t="s">
        <v>27</v>
      </c>
      <c r="C54" s="129">
        <v>105843749.18000001</v>
      </c>
      <c r="D54" s="129">
        <v>1361816.37</v>
      </c>
      <c r="E54" s="128">
        <v>107205565.55000001</v>
      </c>
      <c r="F54" s="129">
        <v>51333640.93</v>
      </c>
      <c r="G54" s="129">
        <v>1133052.22</v>
      </c>
      <c r="H54" s="128">
        <v>52466693.149999999</v>
      </c>
      <c r="L54" s="143"/>
      <c r="M54" s="143"/>
      <c r="N54" s="143"/>
    </row>
    <row r="55" spans="1:14" x14ac:dyDescent="0.3">
      <c r="A55" s="131" t="s">
        <v>108</v>
      </c>
      <c r="B55" s="139" t="s">
        <v>4</v>
      </c>
      <c r="C55" s="129"/>
      <c r="D55" s="129"/>
      <c r="E55" s="128">
        <v>0</v>
      </c>
      <c r="F55" s="129"/>
      <c r="G55" s="129"/>
      <c r="H55" s="128">
        <v>0</v>
      </c>
      <c r="L55" s="143"/>
      <c r="M55" s="143"/>
      <c r="N55" s="143"/>
    </row>
    <row r="56" spans="1:14" x14ac:dyDescent="0.3">
      <c r="A56" s="131" t="s">
        <v>109</v>
      </c>
      <c r="B56" s="139" t="s">
        <v>17</v>
      </c>
      <c r="C56" s="129"/>
      <c r="D56" s="129"/>
      <c r="E56" s="128">
        <v>0</v>
      </c>
      <c r="F56" s="129"/>
      <c r="G56" s="129"/>
      <c r="H56" s="128">
        <v>0</v>
      </c>
      <c r="L56" s="143"/>
      <c r="M56" s="143"/>
      <c r="N56" s="143"/>
    </row>
    <row r="57" spans="1:14" x14ac:dyDescent="0.3">
      <c r="A57" s="131">
        <v>8</v>
      </c>
      <c r="B57" s="133" t="s">
        <v>18</v>
      </c>
      <c r="C57" s="130">
        <v>6779917.2100000009</v>
      </c>
      <c r="D57" s="130">
        <v>13976146.93</v>
      </c>
      <c r="E57" s="128">
        <v>20756064.140000001</v>
      </c>
      <c r="F57" s="130">
        <v>6052909.21</v>
      </c>
      <c r="G57" s="130">
        <v>14999031.189999999</v>
      </c>
      <c r="H57" s="128">
        <v>21051940.399999999</v>
      </c>
      <c r="L57" s="143"/>
      <c r="M57" s="143"/>
      <c r="N57" s="143"/>
    </row>
    <row r="58" spans="1:14" x14ac:dyDescent="0.3">
      <c r="A58" s="131" t="s">
        <v>110</v>
      </c>
      <c r="B58" s="139" t="s">
        <v>212</v>
      </c>
      <c r="C58" s="129"/>
      <c r="D58" s="129"/>
      <c r="E58" s="128">
        <v>0</v>
      </c>
      <c r="F58" s="129"/>
      <c r="G58" s="129"/>
      <c r="H58" s="128">
        <v>0</v>
      </c>
      <c r="L58" s="143"/>
      <c r="M58" s="143"/>
      <c r="N58" s="143"/>
    </row>
    <row r="59" spans="1:14" x14ac:dyDescent="0.3">
      <c r="A59" s="131" t="s">
        <v>111</v>
      </c>
      <c r="B59" s="139" t="s">
        <v>213</v>
      </c>
      <c r="C59" s="129">
        <v>1789462.87</v>
      </c>
      <c r="D59" s="129">
        <v>2739760.58</v>
      </c>
      <c r="E59" s="128">
        <v>4529223.45</v>
      </c>
      <c r="F59" s="129">
        <v>1822614.08</v>
      </c>
      <c r="G59" s="129">
        <v>3896370.47</v>
      </c>
      <c r="H59" s="128">
        <v>5718984.5500000007</v>
      </c>
      <c r="L59" s="143"/>
      <c r="M59" s="143"/>
      <c r="N59" s="143"/>
    </row>
    <row r="60" spans="1:14" x14ac:dyDescent="0.3">
      <c r="A60" s="131" t="s">
        <v>112</v>
      </c>
      <c r="B60" s="139" t="s">
        <v>19</v>
      </c>
      <c r="C60" s="129"/>
      <c r="D60" s="129"/>
      <c r="E60" s="128">
        <v>0</v>
      </c>
      <c r="F60" s="129"/>
      <c r="G60" s="129"/>
      <c r="H60" s="128">
        <v>0</v>
      </c>
      <c r="L60" s="143"/>
      <c r="M60" s="143"/>
      <c r="N60" s="143"/>
    </row>
    <row r="61" spans="1:14" x14ac:dyDescent="0.3">
      <c r="A61" s="131" t="s">
        <v>113</v>
      </c>
      <c r="B61" s="139" t="s">
        <v>214</v>
      </c>
      <c r="C61" s="129">
        <v>1972194.45</v>
      </c>
      <c r="D61" s="129">
        <v>11183329.869999999</v>
      </c>
      <c r="E61" s="128">
        <v>13155524.319999998</v>
      </c>
      <c r="F61" s="129">
        <v>2095186.85</v>
      </c>
      <c r="G61" s="129">
        <v>11092364.68</v>
      </c>
      <c r="H61" s="128">
        <v>13187551.529999999</v>
      </c>
      <c r="L61" s="143"/>
      <c r="M61" s="143"/>
      <c r="N61" s="143"/>
    </row>
    <row r="62" spans="1:14" x14ac:dyDescent="0.3">
      <c r="A62" s="131" t="s">
        <v>114</v>
      </c>
      <c r="B62" s="139" t="s">
        <v>28</v>
      </c>
      <c r="C62" s="129">
        <v>3018259.89</v>
      </c>
      <c r="D62" s="129">
        <v>53056.480000000003</v>
      </c>
      <c r="E62" s="128">
        <v>3071316.37</v>
      </c>
      <c r="F62" s="129">
        <v>2135108.2799999998</v>
      </c>
      <c r="G62" s="129">
        <v>10296.040000000001</v>
      </c>
      <c r="H62" s="128">
        <v>2145404.3199999998</v>
      </c>
      <c r="L62" s="143"/>
      <c r="M62" s="143"/>
      <c r="N62" s="143"/>
    </row>
    <row r="63" spans="1:14" x14ac:dyDescent="0.3">
      <c r="A63" s="131">
        <v>9</v>
      </c>
      <c r="B63" s="133" t="s">
        <v>29</v>
      </c>
      <c r="C63" s="130">
        <v>37511.67</v>
      </c>
      <c r="D63" s="130">
        <v>0</v>
      </c>
      <c r="E63" s="128">
        <v>37511.67</v>
      </c>
      <c r="F63" s="130">
        <v>38462.67</v>
      </c>
      <c r="G63" s="130">
        <v>0</v>
      </c>
      <c r="H63" s="128">
        <v>38462.67</v>
      </c>
      <c r="L63" s="143"/>
      <c r="M63" s="143"/>
      <c r="N63" s="143"/>
    </row>
    <row r="64" spans="1:14" x14ac:dyDescent="0.3">
      <c r="A64" s="131" t="s">
        <v>115</v>
      </c>
      <c r="B64" s="139" t="s">
        <v>7</v>
      </c>
      <c r="C64" s="129"/>
      <c r="D64" s="129"/>
      <c r="E64" s="128">
        <v>0</v>
      </c>
      <c r="F64" s="129"/>
      <c r="G64" s="129"/>
      <c r="H64" s="128">
        <v>0</v>
      </c>
      <c r="L64" s="143"/>
      <c r="M64" s="143"/>
      <c r="N64" s="143"/>
    </row>
    <row r="65" spans="1:14" x14ac:dyDescent="0.3">
      <c r="A65" s="131" t="s">
        <v>116</v>
      </c>
      <c r="B65" s="139" t="s">
        <v>14</v>
      </c>
      <c r="C65" s="129">
        <v>7001.67</v>
      </c>
      <c r="D65" s="129"/>
      <c r="E65" s="128">
        <v>7001.67</v>
      </c>
      <c r="F65" s="129">
        <v>7001.67</v>
      </c>
      <c r="G65" s="129"/>
      <c r="H65" s="128">
        <v>7001.67</v>
      </c>
      <c r="L65" s="143"/>
      <c r="M65" s="143"/>
      <c r="N65" s="143"/>
    </row>
    <row r="66" spans="1:14" x14ac:dyDescent="0.3">
      <c r="A66" s="131" t="s">
        <v>117</v>
      </c>
      <c r="B66" s="139" t="s">
        <v>30</v>
      </c>
      <c r="C66" s="129">
        <v>30510</v>
      </c>
      <c r="D66" s="129"/>
      <c r="E66" s="128">
        <v>30510</v>
      </c>
      <c r="F66" s="129">
        <v>31461</v>
      </c>
      <c r="G66" s="129"/>
      <c r="H66" s="128">
        <v>31461</v>
      </c>
      <c r="L66" s="143"/>
      <c r="M66" s="143"/>
      <c r="N66" s="143"/>
    </row>
    <row r="67" spans="1:14" x14ac:dyDescent="0.3">
      <c r="A67" s="131" t="s">
        <v>118</v>
      </c>
      <c r="B67" s="139" t="s">
        <v>15</v>
      </c>
      <c r="C67" s="129"/>
      <c r="D67" s="129"/>
      <c r="E67" s="128">
        <v>0</v>
      </c>
      <c r="F67" s="129"/>
      <c r="G67" s="129"/>
      <c r="H67" s="128">
        <v>0</v>
      </c>
      <c r="L67" s="143"/>
      <c r="M67" s="143"/>
      <c r="N67" s="143"/>
    </row>
    <row r="68" spans="1:14" x14ac:dyDescent="0.3">
      <c r="A68" s="131">
        <v>10</v>
      </c>
      <c r="B68" s="133" t="s">
        <v>163</v>
      </c>
      <c r="C68" s="130">
        <v>126265333.26000001</v>
      </c>
      <c r="D68" s="130">
        <v>67523570</v>
      </c>
      <c r="E68" s="128">
        <v>193788903.25999999</v>
      </c>
      <c r="F68" s="130">
        <v>68353083.11999999</v>
      </c>
      <c r="G68" s="130">
        <v>108267123.94</v>
      </c>
      <c r="H68" s="128">
        <v>176620207.06</v>
      </c>
      <c r="L68" s="143"/>
      <c r="M68" s="143"/>
      <c r="N68" s="143"/>
    </row>
    <row r="70" spans="1:14" x14ac:dyDescent="0.3">
      <c r="A70" s="36" t="str">
        <f>'RC'!A42</f>
        <v>*</v>
      </c>
      <c r="B70" s="36" t="str">
        <f>'RC'!B42</f>
        <v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v>
      </c>
    </row>
    <row r="71" spans="1:14" x14ac:dyDescent="0.3">
      <c r="A71" s="36" t="s">
        <v>221</v>
      </c>
      <c r="B71" s="36" t="s">
        <v>222</v>
      </c>
    </row>
    <row r="74" spans="1:14" x14ac:dyDescent="0.3">
      <c r="C74" s="143"/>
      <c r="D74" s="143"/>
      <c r="E74" s="143"/>
      <c r="F74" s="143"/>
      <c r="G74" s="143"/>
      <c r="H74" s="143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zoomScale="80" zoomScaleNormal="80" workbookViewId="0">
      <selection activeCell="M34" sqref="M34"/>
    </sheetView>
  </sheetViews>
  <sheetFormatPr defaultRowHeight="15" x14ac:dyDescent="0.3"/>
  <cols>
    <col min="1" max="1" width="5.28515625" style="35" customWidth="1"/>
    <col min="2" max="2" width="68" style="35" customWidth="1"/>
    <col min="3" max="4" width="17.7109375" style="35" customWidth="1"/>
    <col min="5" max="16384" width="9.140625" style="35"/>
  </cols>
  <sheetData>
    <row r="2" spans="1:5" x14ac:dyDescent="0.3">
      <c r="A2" s="7" t="s">
        <v>120</v>
      </c>
      <c r="B2" s="38" t="str">
        <f>'RC'!B1</f>
        <v>სს სილქ როუდ ბანკი</v>
      </c>
      <c r="C2" s="3"/>
      <c r="D2" s="50"/>
    </row>
    <row r="3" spans="1:5" x14ac:dyDescent="0.3">
      <c r="A3" s="7" t="s">
        <v>132</v>
      </c>
      <c r="B3" s="4">
        <f>'RC'!B2</f>
        <v>42643</v>
      </c>
      <c r="C3" s="3"/>
      <c r="D3" s="51"/>
    </row>
    <row r="4" spans="1:5" ht="16.5" thickBot="1" x14ac:dyDescent="0.35">
      <c r="B4" s="52" t="s">
        <v>224</v>
      </c>
      <c r="C4" s="3"/>
      <c r="D4" s="53"/>
    </row>
    <row r="5" spans="1:5" ht="54" x14ac:dyDescent="0.35">
      <c r="A5" s="54"/>
      <c r="B5" s="55"/>
      <c r="C5" s="56" t="s">
        <v>135</v>
      </c>
      <c r="D5" s="57" t="s">
        <v>147</v>
      </c>
    </row>
    <row r="6" spans="1:5" x14ac:dyDescent="0.3">
      <c r="A6" s="58"/>
      <c r="B6" s="59" t="s">
        <v>33</v>
      </c>
      <c r="C6" s="60"/>
      <c r="D6" s="61"/>
    </row>
    <row r="7" spans="1:5" x14ac:dyDescent="0.3">
      <c r="A7" s="58">
        <v>1</v>
      </c>
      <c r="B7" s="62" t="s">
        <v>179</v>
      </c>
      <c r="C7" s="63">
        <v>0.62420198725386078</v>
      </c>
      <c r="D7" s="64">
        <v>0.45943019720086697</v>
      </c>
      <c r="E7" s="144"/>
    </row>
    <row r="8" spans="1:5" x14ac:dyDescent="0.3">
      <c r="A8" s="58">
        <v>2</v>
      </c>
      <c r="B8" s="62" t="s">
        <v>180</v>
      </c>
      <c r="C8" s="63">
        <v>0.59346538543447258</v>
      </c>
      <c r="D8" s="64">
        <v>0.49625975624910512</v>
      </c>
      <c r="E8" s="144"/>
    </row>
    <row r="9" spans="1:5" x14ac:dyDescent="0.3">
      <c r="A9" s="58">
        <v>3</v>
      </c>
      <c r="B9" s="65" t="s">
        <v>41</v>
      </c>
      <c r="C9" s="63">
        <v>0.62543088424684268</v>
      </c>
      <c r="D9" s="64">
        <v>0.87261629541202246</v>
      </c>
      <c r="E9" s="144"/>
    </row>
    <row r="10" spans="1:5" x14ac:dyDescent="0.3">
      <c r="A10" s="58">
        <v>4</v>
      </c>
      <c r="B10" s="65" t="s">
        <v>37</v>
      </c>
      <c r="C10" s="63">
        <v>0</v>
      </c>
      <c r="D10" s="64">
        <v>0</v>
      </c>
      <c r="E10" s="144"/>
    </row>
    <row r="11" spans="1:5" x14ac:dyDescent="0.3">
      <c r="A11" s="58"/>
      <c r="B11" s="66" t="s">
        <v>31</v>
      </c>
      <c r="C11" s="63"/>
      <c r="D11" s="64"/>
      <c r="E11" s="144"/>
    </row>
    <row r="12" spans="1:5" x14ac:dyDescent="0.3">
      <c r="A12" s="58">
        <v>5</v>
      </c>
      <c r="B12" s="65" t="s">
        <v>38</v>
      </c>
      <c r="C12" s="63">
        <v>6.2229512087687712E-2</v>
      </c>
      <c r="D12" s="64">
        <v>6.651400155635466E-2</v>
      </c>
      <c r="E12" s="144"/>
    </row>
    <row r="13" spans="1:5" ht="28.5" customHeight="1" x14ac:dyDescent="0.3">
      <c r="A13" s="58">
        <v>6</v>
      </c>
      <c r="B13" s="65" t="s">
        <v>50</v>
      </c>
      <c r="C13" s="63">
        <v>1.7965849651462643E-2</v>
      </c>
      <c r="D13" s="64">
        <v>1.8171912864852705E-2</v>
      </c>
      <c r="E13" s="144"/>
    </row>
    <row r="14" spans="1:5" x14ac:dyDescent="0.3">
      <c r="A14" s="58">
        <v>7</v>
      </c>
      <c r="B14" s="65" t="s">
        <v>39</v>
      </c>
      <c r="C14" s="63">
        <v>-9.6574900208167037E-3</v>
      </c>
      <c r="D14" s="64">
        <v>-1.7602578568685922E-2</v>
      </c>
      <c r="E14" s="144"/>
    </row>
    <row r="15" spans="1:5" x14ac:dyDescent="0.3">
      <c r="A15" s="58">
        <v>8</v>
      </c>
      <c r="B15" s="65" t="s">
        <v>40</v>
      </c>
      <c r="C15" s="63">
        <v>4.4263662436225072E-2</v>
      </c>
      <c r="D15" s="64">
        <v>4.8342088691501951E-2</v>
      </c>
      <c r="E15" s="144"/>
    </row>
    <row r="16" spans="1:5" x14ac:dyDescent="0.3">
      <c r="A16" s="58">
        <v>9</v>
      </c>
      <c r="B16" s="65" t="s">
        <v>35</v>
      </c>
      <c r="C16" s="67">
        <v>-2.9964752818095752E-2</v>
      </c>
      <c r="D16" s="64">
        <v>2.5571411980712472E-2</v>
      </c>
      <c r="E16" s="144"/>
    </row>
    <row r="17" spans="1:5" x14ac:dyDescent="0.3">
      <c r="A17" s="58">
        <v>10</v>
      </c>
      <c r="B17" s="65" t="s">
        <v>36</v>
      </c>
      <c r="C17" s="67">
        <v>-6.0710652811677285E-2</v>
      </c>
      <c r="D17" s="64">
        <v>7.6411593586147228E-2</v>
      </c>
      <c r="E17" s="144"/>
    </row>
    <row r="18" spans="1:5" x14ac:dyDescent="0.3">
      <c r="A18" s="58"/>
      <c r="B18" s="66" t="s">
        <v>42</v>
      </c>
      <c r="C18" s="63"/>
      <c r="D18" s="64"/>
      <c r="E18" s="144"/>
    </row>
    <row r="19" spans="1:5" x14ac:dyDescent="0.3">
      <c r="A19" s="58">
        <v>11</v>
      </c>
      <c r="B19" s="65" t="s">
        <v>43</v>
      </c>
      <c r="C19" s="63">
        <v>0.27766981326213142</v>
      </c>
      <c r="D19" s="64">
        <v>0.41408375551602822</v>
      </c>
      <c r="E19" s="144"/>
    </row>
    <row r="20" spans="1:5" x14ac:dyDescent="0.3">
      <c r="A20" s="58">
        <v>12</v>
      </c>
      <c r="B20" s="65" t="s">
        <v>44</v>
      </c>
      <c r="C20" s="63">
        <v>0.17638751738706449</v>
      </c>
      <c r="D20" s="64">
        <v>0.17578690930686622</v>
      </c>
      <c r="E20" s="144"/>
    </row>
    <row r="21" spans="1:5" x14ac:dyDescent="0.3">
      <c r="A21" s="58">
        <v>13</v>
      </c>
      <c r="B21" s="65" t="s">
        <v>45</v>
      </c>
      <c r="C21" s="63">
        <v>0.59461230138330146</v>
      </c>
      <c r="D21" s="64">
        <v>0.87026919184789664</v>
      </c>
      <c r="E21" s="144"/>
    </row>
    <row r="22" spans="1:5" x14ac:dyDescent="0.3">
      <c r="A22" s="58">
        <v>14</v>
      </c>
      <c r="B22" s="65" t="s">
        <v>46</v>
      </c>
      <c r="C22" s="63">
        <v>0.42241256935346716</v>
      </c>
      <c r="D22" s="64">
        <v>0.32337257295654154</v>
      </c>
      <c r="E22" s="144"/>
    </row>
    <row r="23" spans="1:5" x14ac:dyDescent="0.3">
      <c r="A23" s="58">
        <v>15</v>
      </c>
      <c r="B23" s="65" t="s">
        <v>47</v>
      </c>
      <c r="C23" s="63">
        <v>-0.37889706859680738</v>
      </c>
      <c r="D23" s="64">
        <v>-0.46104359915161619</v>
      </c>
      <c r="E23" s="144"/>
    </row>
    <row r="24" spans="1:5" x14ac:dyDescent="0.3">
      <c r="A24" s="58"/>
      <c r="B24" s="66" t="s">
        <v>32</v>
      </c>
      <c r="C24" s="63"/>
      <c r="D24" s="64"/>
      <c r="E24" s="144"/>
    </row>
    <row r="25" spans="1:5" x14ac:dyDescent="0.3">
      <c r="A25" s="58">
        <v>16</v>
      </c>
      <c r="B25" s="65" t="s">
        <v>34</v>
      </c>
      <c r="C25" s="63">
        <v>0.52113295838255436</v>
      </c>
      <c r="D25" s="64">
        <v>0.30851449506233081</v>
      </c>
      <c r="E25" s="144"/>
    </row>
    <row r="26" spans="1:5" ht="30" x14ac:dyDescent="0.3">
      <c r="A26" s="58">
        <v>17</v>
      </c>
      <c r="B26" s="65" t="s">
        <v>48</v>
      </c>
      <c r="C26" s="63">
        <v>0.78901181747892546</v>
      </c>
      <c r="D26" s="64">
        <v>0.70916604399647853</v>
      </c>
      <c r="E26" s="144"/>
    </row>
    <row r="27" spans="1:5" ht="15.75" thickBot="1" x14ac:dyDescent="0.35">
      <c r="A27" s="68">
        <v>18</v>
      </c>
      <c r="B27" s="69" t="s">
        <v>49</v>
      </c>
      <c r="C27" s="70">
        <v>0.39028506046287992</v>
      </c>
      <c r="D27" s="71">
        <v>0.17475554519943629</v>
      </c>
      <c r="E27" s="144"/>
    </row>
    <row r="28" spans="1:5" x14ac:dyDescent="0.3">
      <c r="A28" s="72"/>
      <c r="B28" s="73"/>
      <c r="C28" s="72"/>
      <c r="D28" s="72"/>
    </row>
    <row r="29" spans="1:5" x14ac:dyDescent="0.3">
      <c r="A29" s="35" t="str">
        <f>'RC'!A42</f>
        <v>*</v>
      </c>
      <c r="B29" s="35" t="str">
        <f>'RC'!B42</f>
        <v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v>
      </c>
      <c r="C29" s="72"/>
    </row>
    <row r="30" spans="1:5" x14ac:dyDescent="0.3">
      <c r="A30" s="72"/>
      <c r="B30" s="33"/>
      <c r="C30" s="72"/>
      <c r="D30" s="72"/>
    </row>
    <row r="31" spans="1:5" x14ac:dyDescent="0.3">
      <c r="A31" s="72"/>
      <c r="B31" s="33"/>
      <c r="C31" s="74"/>
      <c r="D31" s="72"/>
    </row>
    <row r="32" spans="1:5" x14ac:dyDescent="0.3">
      <c r="A32" s="72"/>
      <c r="B32" s="73"/>
      <c r="C32" s="72"/>
      <c r="D32" s="72"/>
    </row>
    <row r="33" spans="1:4" x14ac:dyDescent="0.3">
      <c r="A33" s="72"/>
      <c r="B33" s="73"/>
      <c r="C33" s="72"/>
      <c r="D33" s="72"/>
    </row>
    <row r="34" spans="1:4" x14ac:dyDescent="0.3">
      <c r="A34" s="72"/>
      <c r="B34" s="73"/>
      <c r="C34" s="72"/>
      <c r="D34" s="72"/>
    </row>
    <row r="35" spans="1:4" x14ac:dyDescent="0.3">
      <c r="A35" s="72"/>
      <c r="B35" s="73"/>
      <c r="C35" s="72"/>
      <c r="D35" s="72"/>
    </row>
    <row r="36" spans="1:4" x14ac:dyDescent="0.3">
      <c r="A36" s="72"/>
      <c r="B36" s="73"/>
      <c r="C36" s="72"/>
      <c r="D36" s="72"/>
    </row>
    <row r="37" spans="1:4" x14ac:dyDescent="0.3">
      <c r="A37" s="72"/>
      <c r="B37" s="73"/>
      <c r="C37" s="74"/>
      <c r="D37" s="72"/>
    </row>
    <row r="38" spans="1:4" x14ac:dyDescent="0.3">
      <c r="C38" s="72"/>
      <c r="D38" s="72"/>
    </row>
    <row r="39" spans="1:4" x14ac:dyDescent="0.3">
      <c r="C39" s="74"/>
      <c r="D39" s="72"/>
    </row>
    <row r="40" spans="1:4" x14ac:dyDescent="0.3">
      <c r="C40" s="72"/>
      <c r="D40" s="72"/>
    </row>
    <row r="41" spans="1:4" x14ac:dyDescent="0.3">
      <c r="B41" s="75"/>
      <c r="C41" s="74"/>
      <c r="D41" s="72"/>
    </row>
    <row r="42" spans="1:4" x14ac:dyDescent="0.3">
      <c r="B42" s="76"/>
      <c r="C42" s="72"/>
      <c r="D42" s="72"/>
    </row>
    <row r="43" spans="1:4" x14ac:dyDescent="0.3">
      <c r="C43" s="72"/>
      <c r="D43" s="72"/>
    </row>
  </sheetData>
  <phoneticPr fontId="2" type="noConversion"/>
  <pageMargins left="0.47" right="0.38" top="0.27" bottom="0.26" header="0.18" footer="0.18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3" zoomScaleNormal="100" workbookViewId="0">
      <selection activeCell="H26" sqref="H26"/>
    </sheetView>
  </sheetViews>
  <sheetFormatPr defaultRowHeight="15" x14ac:dyDescent="0.3"/>
  <cols>
    <col min="1" max="1" width="7.7109375" style="35" bestFit="1" customWidth="1"/>
    <col min="2" max="2" width="55" style="35" customWidth="1"/>
    <col min="3" max="3" width="21.85546875" style="35" customWidth="1"/>
    <col min="4" max="16384" width="9.140625" style="35"/>
  </cols>
  <sheetData>
    <row r="1" spans="1:3" x14ac:dyDescent="0.3">
      <c r="A1" s="7" t="s">
        <v>120</v>
      </c>
      <c r="B1" s="35" t="str">
        <f>'RC'!B1</f>
        <v>სს სილქ როუდ ბანკი</v>
      </c>
      <c r="C1" s="38"/>
    </row>
    <row r="2" spans="1:3" x14ac:dyDescent="0.3">
      <c r="A2" s="7" t="s">
        <v>132</v>
      </c>
      <c r="B2" s="4">
        <f>'RC'!B2</f>
        <v>42643</v>
      </c>
      <c r="C2" s="45"/>
    </row>
    <row r="3" spans="1:3" ht="31.5" thickBot="1" x14ac:dyDescent="0.35">
      <c r="A3" s="73"/>
      <c r="B3" s="77" t="s">
        <v>54</v>
      </c>
      <c r="C3" s="78"/>
    </row>
    <row r="4" spans="1:3" x14ac:dyDescent="0.3">
      <c r="A4" s="54"/>
      <c r="B4" s="152" t="s">
        <v>52</v>
      </c>
      <c r="C4" s="153"/>
    </row>
    <row r="5" spans="1:3" x14ac:dyDescent="0.3">
      <c r="A5" s="58">
        <v>1</v>
      </c>
      <c r="B5" s="154" t="s">
        <v>225</v>
      </c>
      <c r="C5" s="155"/>
    </row>
    <row r="6" spans="1:3" x14ac:dyDescent="0.3">
      <c r="A6" s="58">
        <v>2</v>
      </c>
      <c r="B6" s="154" t="s">
        <v>226</v>
      </c>
      <c r="C6" s="155"/>
    </row>
    <row r="7" spans="1:3" x14ac:dyDescent="0.3">
      <c r="A7" s="58">
        <v>3</v>
      </c>
      <c r="B7" s="154" t="s">
        <v>227</v>
      </c>
      <c r="C7" s="155"/>
    </row>
    <row r="8" spans="1:3" x14ac:dyDescent="0.3">
      <c r="A8" s="58">
        <v>4</v>
      </c>
      <c r="B8" s="154" t="s">
        <v>228</v>
      </c>
      <c r="C8" s="155"/>
    </row>
    <row r="9" spans="1:3" x14ac:dyDescent="0.3">
      <c r="A9" s="58">
        <v>5</v>
      </c>
      <c r="B9" s="154"/>
      <c r="C9" s="155"/>
    </row>
    <row r="10" spans="1:3" x14ac:dyDescent="0.3">
      <c r="A10" s="58"/>
      <c r="B10" s="156" t="s">
        <v>53</v>
      </c>
      <c r="C10" s="155"/>
    </row>
    <row r="11" spans="1:3" x14ac:dyDescent="0.3">
      <c r="A11" s="58">
        <v>1</v>
      </c>
      <c r="B11" s="154" t="s">
        <v>229</v>
      </c>
      <c r="C11" s="155"/>
    </row>
    <row r="12" spans="1:3" x14ac:dyDescent="0.3">
      <c r="A12" s="58">
        <v>2</v>
      </c>
      <c r="B12" s="154" t="s">
        <v>230</v>
      </c>
      <c r="C12" s="155"/>
    </row>
    <row r="13" spans="1:3" x14ac:dyDescent="0.3">
      <c r="A13" s="58">
        <v>3</v>
      </c>
      <c r="B13" s="154" t="s">
        <v>231</v>
      </c>
      <c r="C13" s="155"/>
    </row>
    <row r="14" spans="1:3" x14ac:dyDescent="0.3">
      <c r="A14" s="58">
        <v>4</v>
      </c>
      <c r="B14" s="154"/>
      <c r="C14" s="155"/>
    </row>
    <row r="15" spans="1:3" x14ac:dyDescent="0.3">
      <c r="A15" s="58">
        <v>5</v>
      </c>
      <c r="B15" s="154"/>
      <c r="C15" s="155"/>
    </row>
    <row r="16" spans="1:3" x14ac:dyDescent="0.3">
      <c r="A16" s="58">
        <v>6</v>
      </c>
      <c r="B16" s="154"/>
      <c r="C16" s="155"/>
    </row>
    <row r="17" spans="1:3" x14ac:dyDescent="0.3">
      <c r="A17" s="58">
        <v>7</v>
      </c>
      <c r="B17" s="154"/>
      <c r="C17" s="155"/>
    </row>
    <row r="18" spans="1:3" x14ac:dyDescent="0.3">
      <c r="A18" s="58">
        <v>8</v>
      </c>
      <c r="B18" s="154"/>
      <c r="C18" s="155"/>
    </row>
    <row r="19" spans="1:3" ht="36.75" customHeight="1" x14ac:dyDescent="0.3">
      <c r="A19" s="58"/>
      <c r="B19" s="156" t="s">
        <v>51</v>
      </c>
      <c r="C19" s="157"/>
    </row>
    <row r="20" spans="1:3" x14ac:dyDescent="0.3">
      <c r="A20" s="58">
        <v>1</v>
      </c>
      <c r="B20" s="79" t="s">
        <v>232</v>
      </c>
      <c r="C20" s="80">
        <v>0.99987669999999995</v>
      </c>
    </row>
    <row r="21" spans="1:3" x14ac:dyDescent="0.3">
      <c r="A21" s="58">
        <v>2</v>
      </c>
      <c r="B21" s="79"/>
      <c r="C21" s="80"/>
    </row>
    <row r="22" spans="1:3" x14ac:dyDescent="0.3">
      <c r="A22" s="58">
        <v>3</v>
      </c>
      <c r="B22" s="79"/>
      <c r="C22" s="80"/>
    </row>
    <row r="23" spans="1:3" x14ac:dyDescent="0.3">
      <c r="A23" s="58">
        <v>4</v>
      </c>
      <c r="B23" s="79"/>
      <c r="C23" s="80"/>
    </row>
    <row r="24" spans="1:3" x14ac:dyDescent="0.3">
      <c r="A24" s="58">
        <v>5</v>
      </c>
      <c r="B24" s="79"/>
      <c r="C24" s="80"/>
    </row>
    <row r="25" spans="1:3" x14ac:dyDescent="0.3">
      <c r="A25" s="58">
        <v>6</v>
      </c>
      <c r="B25" s="79"/>
      <c r="C25" s="80"/>
    </row>
    <row r="26" spans="1:3" ht="51.75" customHeight="1" x14ac:dyDescent="0.3">
      <c r="A26" s="58"/>
      <c r="B26" s="158" t="s">
        <v>119</v>
      </c>
      <c r="C26" s="159"/>
    </row>
    <row r="27" spans="1:3" x14ac:dyDescent="0.3">
      <c r="A27" s="58">
        <v>1</v>
      </c>
      <c r="B27" s="79" t="s">
        <v>233</v>
      </c>
      <c r="C27" s="80">
        <v>0.99987669999999995</v>
      </c>
    </row>
    <row r="28" spans="1:3" x14ac:dyDescent="0.3">
      <c r="A28" s="58">
        <v>2</v>
      </c>
      <c r="B28" s="79" t="s">
        <v>234</v>
      </c>
      <c r="C28" s="80">
        <v>0.61992355399999999</v>
      </c>
    </row>
    <row r="29" spans="1:3" x14ac:dyDescent="0.3">
      <c r="A29" s="58">
        <v>3</v>
      </c>
      <c r="B29" s="79" t="s">
        <v>235</v>
      </c>
      <c r="C29" s="80">
        <v>0.2849648595</v>
      </c>
    </row>
    <row r="30" spans="1:3" ht="15.75" thickBot="1" x14ac:dyDescent="0.35">
      <c r="A30" s="68">
        <v>4</v>
      </c>
      <c r="B30" s="81" t="s">
        <v>236</v>
      </c>
      <c r="C30" s="82">
        <v>9.4988286500000005E-2</v>
      </c>
    </row>
    <row r="32" spans="1:3" ht="24" customHeight="1" x14ac:dyDescent="0.3">
      <c r="B32" s="160"/>
      <c r="C32" s="160"/>
    </row>
  </sheetData>
  <mergeCells count="18">
    <mergeCell ref="B19:C19"/>
    <mergeCell ref="B26:C26"/>
    <mergeCell ref="B32:C32"/>
    <mergeCell ref="B13:C13"/>
    <mergeCell ref="B14:C14"/>
    <mergeCell ref="B15:C15"/>
    <mergeCell ref="B16:C16"/>
    <mergeCell ref="B17:C17"/>
    <mergeCell ref="B18:C18"/>
    <mergeCell ref="B4:C4"/>
    <mergeCell ref="B5:C5"/>
    <mergeCell ref="B6:C6"/>
    <mergeCell ref="B7:C7"/>
    <mergeCell ref="B12:C12"/>
    <mergeCell ref="B10:C10"/>
    <mergeCell ref="B9:C9"/>
    <mergeCell ref="B8:C8"/>
    <mergeCell ref="B11:C11"/>
  </mergeCells>
  <phoneticPr fontId="2" type="noConversion"/>
  <pageMargins left="0.75" right="0.75" top="0.44" bottom="0.31" header="0.28999999999999998" footer="0.18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RC</vt:lpstr>
      <vt:lpstr>RI</vt:lpstr>
      <vt:lpstr>RC-O</vt:lpstr>
      <vt:lpstr>ratio</vt:lpstr>
      <vt:lpstr>info</vt:lpstr>
      <vt:lpstr>ratio!Print_Area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GEO</dc:title>
  <dc:creator>National Bank of Georgia</dc:creator>
  <cp:lastModifiedBy>i.potskhverashvili</cp:lastModifiedBy>
  <cp:lastPrinted>2009-04-27T12:27:12Z</cp:lastPrinted>
  <dcterms:created xsi:type="dcterms:W3CDTF">2006-03-24T12:21:33Z</dcterms:created>
  <dcterms:modified xsi:type="dcterms:W3CDTF">2016-10-27T13:14:12Z</dcterms:modified>
  <cp:category>Banking Supervision</cp:category>
</cp:coreProperties>
</file>