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5" windowWidth="15030" windowHeight="8385" activeTab="4"/>
  </bookViews>
  <sheets>
    <sheet name="RC" sheetId="1" r:id="rId1"/>
    <sheet name="RI" sheetId="3" r:id="rId2"/>
    <sheet name="RC-O" sheetId="2" r:id="rId3"/>
    <sheet name="ratio" sheetId="4" r:id="rId4"/>
    <sheet name="info" sheetId="5" r:id="rId5"/>
  </sheets>
  <definedNames>
    <definedName name="_xlnm.Print_Area" localSheetId="3">ratio!$A$1:$D$29</definedName>
  </definedNames>
  <calcPr calcId="145621"/>
</workbook>
</file>

<file path=xl/calcChain.xml><?xml version="1.0" encoding="utf-8"?>
<calcChain xmlns="http://schemas.openxmlformats.org/spreadsheetml/2006/main">
  <c r="C2" i="5" l="1"/>
  <c r="C1" i="5"/>
  <c r="B3" i="4"/>
  <c r="B2" i="4"/>
  <c r="B2" i="2"/>
  <c r="B1" i="2"/>
  <c r="B3" i="3"/>
  <c r="B2" i="3"/>
</calcChain>
</file>

<file path=xl/sharedStrings.xml><?xml version="1.0" encoding="utf-8"?>
<sst xmlns="http://schemas.openxmlformats.org/spreadsheetml/2006/main" count="270" uniqueCount="208">
  <si>
    <t>მისაღებად მოსალოდნელი ფასიანი ქაღალდები</t>
  </si>
  <si>
    <t>ფასიანი ქაღალდები</t>
  </si>
  <si>
    <t>გაუნაღდებელი დოკუმენტები</t>
  </si>
  <si>
    <t>გასაყიდად განკუთვნილი ფასიანი ქაღალდები</t>
  </si>
  <si>
    <t>ვადაში გაუნაღდებელი დოკუმენტები ბანკის მიზეზით</t>
  </si>
  <si>
    <t>დანარჩენი ვალდებულებები</t>
  </si>
  <si>
    <t>ფინანსურ ინსტრუმენტებზე დადებული ფიუჩერსული კონტრაქტები</t>
  </si>
  <si>
    <t>ფიუჩერსული კონტრაქტები</t>
  </si>
  <si>
    <t>გაურჩეველი ფულიანი ამანათები</t>
  </si>
  <si>
    <t>აქცეპტები და ინდოსამენტები</t>
  </si>
  <si>
    <t>გაცემული გარანტიები</t>
  </si>
  <si>
    <t>ნაღდ ვალუტასთან დაკავშირებული ოპერაციები</t>
  </si>
  <si>
    <t>ფორვარდული სავალუტო ოპერაციები</t>
  </si>
  <si>
    <t>საპროცენტო განაკვეთის კონტრაქტები</t>
  </si>
  <si>
    <t>ოფციონები</t>
  </si>
  <si>
    <t>მცირეფასიანი ინვენტარი</t>
  </si>
  <si>
    <t>სპეცლატარიის ანაზღაურება</t>
  </si>
  <si>
    <t>ძვირფასი ლითონები</t>
  </si>
  <si>
    <t>ბალანსგარეშე ანგარიშგების უწყისი</t>
  </si>
  <si>
    <t>გაუნაღდებელი საწესდებო ფონდი</t>
  </si>
  <si>
    <t>ზარალში ჩამოწერილი ვალები</t>
  </si>
  <si>
    <t>ზარალში ჩამოწერილი ვალები 31.12.2000-მდე</t>
  </si>
  <si>
    <t>ზარალში ჩამოწერილი ვალები 01.01.2001-დან</t>
  </si>
  <si>
    <t>გირავნობის უზრუნველყოფის სახით გაცემული აქტივები</t>
  </si>
  <si>
    <t>გირავნობის უზრუნველყოფის სახით მიღებული აქტივები</t>
  </si>
  <si>
    <t>სხვა პირობითი ვალდებულებები</t>
  </si>
  <si>
    <t>მესამე მხარის მიერ მიღებული ფინანსური ვალდებულებები</t>
  </si>
  <si>
    <t>სხვა  ვალდებულებები</t>
  </si>
  <si>
    <t>მესამე მხარის კლიენტის ვალდებულება ბანკის მიმართ</t>
  </si>
  <si>
    <t>ვალდებულებები ბანკში შესანახავად განთავსებულ ქონებაზე</t>
  </si>
  <si>
    <t>სხვა ქონება</t>
  </si>
  <si>
    <t>საპროცენტო განაკვეთების სვოპების ძირითადი თანხა</t>
  </si>
  <si>
    <t>კონტრაქტები საქონელზე და სააქციო კაპიტალის შესახებ</t>
  </si>
  <si>
    <t>სვოპების ძირითადი თანხა</t>
  </si>
  <si>
    <t>ვადაში გაუნაღდებელი დოკუმენტები გადამხდელის მიზეზით</t>
  </si>
  <si>
    <t>სესხებზე მიღებული პროცენტები 31.12.2000-მდე</t>
  </si>
  <si>
    <t>სესხებზე მიუღებელი პროცენტები 01.01.2001-დან</t>
  </si>
  <si>
    <t>ზარალში ჩამოწერილი სხვა აქტივები</t>
  </si>
  <si>
    <t>სხვა ფასეულობა და დოკუმენტები</t>
  </si>
  <si>
    <t>მკაცრი აღრიცხვის ბლანკები</t>
  </si>
  <si>
    <t>მოგება</t>
  </si>
  <si>
    <t>ლიკვიდობა</t>
  </si>
  <si>
    <t>კაპიტალი</t>
  </si>
  <si>
    <t xml:space="preserve">ლიკვიდური აქტივები / მთლიან აქტივებთან </t>
  </si>
  <si>
    <t xml:space="preserve">უკუგება საშუალო აქტივებზე (ROA) </t>
  </si>
  <si>
    <t xml:space="preserve">უკუგება საშუალო კაპიტალზე (ROE) </t>
  </si>
  <si>
    <t>ეკონომიკური მაჩვენებლები</t>
  </si>
  <si>
    <t>ფულადი დივიდენდები / წმინდა მოგებასთან</t>
  </si>
  <si>
    <t>მთლიანი საპროცენტო შემოსავლები / საშუალო წლიურ აქტივებთან</t>
  </si>
  <si>
    <t>საოპერაციო შედეგი / საშუალო წლიურ აქტივებთან</t>
  </si>
  <si>
    <t xml:space="preserve"> წმინდა საპროცენტო მარჟა</t>
  </si>
  <si>
    <t>რისკის მიხედვით შეწონილი აქტივები / მთლიან აქტივებთან</t>
  </si>
  <si>
    <t>აქტივების ხარისხი</t>
  </si>
  <si>
    <t>უმოქმედო სესხები / მთლიან სესხებთან</t>
  </si>
  <si>
    <t>სშდრ / მთლიან სესხებთან</t>
  </si>
  <si>
    <t xml:space="preserve">უცხოური ვალუტით არსებული სესხები / მთლიან სესხებთან </t>
  </si>
  <si>
    <t xml:space="preserve">უცხოური ვალუტით არსებული აქტივები / მთლიან აქტივებთან </t>
  </si>
  <si>
    <t>მთლიანი სესხების წლიური ზრდის ტემპი</t>
  </si>
  <si>
    <t>უცხოური ვალუტით არსებული ვალდებულებები / მთლიან ვალდებულებებთან</t>
  </si>
  <si>
    <t>მიმდინარე და მოთხოვნამდე დეპოზიტები / მთლიან აქტივებთან</t>
  </si>
  <si>
    <t>მთლიანი საპროცენტო ხარჯები / საშუალო წლიურ აქტივებთან</t>
  </si>
  <si>
    <t>საწესდებო კაპიტალის 1% და მეტი წილის მფლობელი აქციონერების ჩამონათვალი წილების მითითებით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</si>
  <si>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</si>
  <si>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</si>
  <si>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ბანკის სამეთვალყურეო საბჭოს, დირექტორატის და აქციონერთა შესახებ</t>
  </si>
  <si>
    <t>მიღებული დივიდენდები</t>
  </si>
  <si>
    <t>მოგება (ზარალი) დილინგური ფასიანი ქაღალდებიდან</t>
  </si>
  <si>
    <t>საპროცენტო შემოსავლები</t>
  </si>
  <si>
    <t>საპროცენტო და დისკონტური შემოსავლები ფასიანი ქაღალდებიდან</t>
  </si>
  <si>
    <t>არასაპროცენტო შემოსავლები</t>
  </si>
  <si>
    <t>მოგება (ზარალი) საინვესტიციო ფასიანი ქაღალდებიდან</t>
  </si>
  <si>
    <t>მთლიანი არასაპროცენტო შემოსავლები</t>
  </si>
  <si>
    <t>მოგება - ზარალის უწყისი</t>
  </si>
  <si>
    <t>წმინდა საპროცენტო შემოსავალი</t>
  </si>
  <si>
    <t>წმინდა არასაპროცენტო შემოსავალი</t>
  </si>
  <si>
    <t>წმინდა მოგება დარეზერვებამდე</t>
  </si>
  <si>
    <t>წმინდა მოგება</t>
  </si>
  <si>
    <t>საპროცენტო შემოსავლები ბანკებიდან "ნოსტრო" ანგარიშებისა და დეპოზიტების მიხედვით</t>
  </si>
  <si>
    <t>საპროცენტო შემოსავლები სესხებიდან</t>
  </si>
  <si>
    <t>ბანკთაშორისი სესხებიდან</t>
  </si>
  <si>
    <t>ენერგეტიკის სექტორზე გაცემული სესხებიდან</t>
  </si>
  <si>
    <t>მშენებლობის სექტორზე გაცემული სესხებიდან</t>
  </si>
  <si>
    <t>სამთომომპოვებელ და გადამამუშავებელ სექტორზე გაცემული სესხებიდან</t>
  </si>
  <si>
    <t>ტრანსპორტისა და კავშირგაბმულობის სექტორზე გაცემული სესხებიდან</t>
  </si>
  <si>
    <t>ფიზიკურ პირებზე გაცემული სესხებიდან</t>
  </si>
  <si>
    <t>დანარჩენ სექტორზე გაცემული სესხებიდან</t>
  </si>
  <si>
    <t>სხვა საპროცენტო შემოსავლები</t>
  </si>
  <si>
    <t>მოთხოვნამდე დეპოზიტებზე გადახდილი პროცენტები</t>
  </si>
  <si>
    <t>ვადიან დეპოზიტებზე გადახდილი პროცენტები</t>
  </si>
  <si>
    <t>ნასესხებ სახსრებზე გადახდილი პროცენტები</t>
  </si>
  <si>
    <t>მოგება (ზარალი) სავალუტო სახსრების გადაფასებიდან</t>
  </si>
  <si>
    <t>სხვა არასაპროცენტო შემოსავლები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</si>
  <si>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</si>
  <si>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</si>
  <si>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</si>
  <si>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</si>
  <si>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მოგების გადასახადი</t>
  </si>
  <si>
    <t>მოგება გადასახადის გადახდის შემდეგ</t>
  </si>
  <si>
    <t>საპროცენტო ხარჯები</t>
  </si>
  <si>
    <t>სხვა საპროცენტო ხარჯები</t>
  </si>
  <si>
    <t>მთლიანი საპროცენტო ხარჯები</t>
  </si>
  <si>
    <t>არასაპროცენტო ხარჯები</t>
  </si>
  <si>
    <t>სხვა საბანკო ოპერაციების მიხედვით გაწეული არასაპროცენტო ხარჯები</t>
  </si>
  <si>
    <t>ბანკის განვითარების, საკონსულტაციო და მარკეტინგის ხარჯები</t>
  </si>
  <si>
    <t>ბანკის პერსონალის ხარჯები</t>
  </si>
  <si>
    <t>ძირითადი საშუალებების საექსპლოატაციო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</si>
  <si>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</si>
  <si>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</si>
  <si>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</si>
  <si>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გაუთვალისწინებელი შემოსავლები (ხარჯები)</t>
  </si>
  <si>
    <t>პირობითი ვალდებულებები</t>
  </si>
  <si>
    <t>ტრასატის ვალდებულება ბანკის მიმართ</t>
  </si>
  <si>
    <t>კლიენტის ვალდებულება</t>
  </si>
  <si>
    <t>ფორმალური ვალდებულებები</t>
  </si>
  <si>
    <t>ფინანსურ ინსტრუმენტებზე დადებული ფორვარდული კონტრაქტები</t>
  </si>
  <si>
    <t>ფორვარდული კონტრაქტები</t>
  </si>
  <si>
    <t>მიღებული გარანტიები</t>
  </si>
  <si>
    <t>აღებული ფინანსური ვალდებულებები</t>
  </si>
  <si>
    <t>N</t>
  </si>
  <si>
    <t>7.1</t>
  </si>
  <si>
    <t>7.2</t>
  </si>
  <si>
    <t>7.3</t>
  </si>
  <si>
    <t>8.1</t>
  </si>
  <si>
    <t>8.2</t>
  </si>
  <si>
    <t>8.3</t>
  </si>
  <si>
    <t>8.4</t>
  </si>
  <si>
    <t>8.5</t>
  </si>
  <si>
    <t>9.1</t>
  </si>
  <si>
    <t>9.2</t>
  </si>
  <si>
    <t>9.3</t>
  </si>
  <si>
    <t>9.4</t>
  </si>
  <si>
    <t>ბანკის ბენეფიცირების ჩამონათვალი, რომლებიც პირდაპირ და არაპირდაპირ ფლობენ აქციების 5%–ს ან მეტს წილების მითითებით</t>
  </si>
  <si>
    <t xml:space="preserve"> informacia araaudirebulia, warmodgenilia saqarTvelos erovnuli bankis saangariSgebo moTxovnebis mixedviT</t>
  </si>
  <si>
    <t>ბანკი:</t>
  </si>
  <si>
    <t>ლარებით</t>
  </si>
  <si>
    <t>საერთო რეზერვები</t>
  </si>
  <si>
    <t>ბანკების დეპოზიტები</t>
  </si>
  <si>
    <t>ვადიანი დეპოზიტები</t>
  </si>
  <si>
    <t>საემისიო კაპიტალი</t>
  </si>
  <si>
    <t>ვალდებულებები</t>
  </si>
  <si>
    <t>სუბორდინირებული ვალდებულებები</t>
  </si>
  <si>
    <t>მთლიანი ვალდებულებები</t>
  </si>
  <si>
    <t>აქტივები</t>
  </si>
  <si>
    <t>მთლიანი აქტივები</t>
  </si>
  <si>
    <t>აქტივების გადაფასების რეზერვები</t>
  </si>
  <si>
    <t>თარიღი:</t>
  </si>
  <si>
    <t>ნაღდი ფული</t>
  </si>
  <si>
    <t>საკუთარი სავალო ფასიანი ქაღალდები</t>
  </si>
  <si>
    <t>საანგარიშგებო პერიოდი</t>
  </si>
  <si>
    <t>მიმდინარე დეპოზიტები (ანგარიშები)</t>
  </si>
  <si>
    <t>ფასიანი ქაღალდები დილინგური ოპერაციებისათვის</t>
  </si>
  <si>
    <t>საინვესტიციო ფასიანი ქაღალდები</t>
  </si>
  <si>
    <t>სააქციო კაპიტალი</t>
  </si>
  <si>
    <t>ჩვეულებრივი აქციები</t>
  </si>
  <si>
    <t>პრივილეგირებული აქციები</t>
  </si>
  <si>
    <t>მინუს: გამოსყიდული აქციები</t>
  </si>
  <si>
    <t>სულ სააქციო კაპიტალი</t>
  </si>
  <si>
    <t>მთლიანი ვალდებულებები და სააქციო კაპიტალი</t>
  </si>
  <si>
    <t>დასაკუთრებული უძრავი და მოძრავი ქონება</t>
  </si>
  <si>
    <t>ძირითადი საშუალებები და არამატერიალური აქტივები</t>
  </si>
  <si>
    <t xml:space="preserve"> საბალანსო უწყისი</t>
  </si>
  <si>
    <t>წინა წლის შესაბამისი პერიოდი</t>
  </si>
  <si>
    <t>ინვესტიციები საწესდებო კაპიტალში</t>
  </si>
  <si>
    <t>გაუნაწილებელი მოგება</t>
  </si>
  <si>
    <t>ფულადი სახსრები საქართველოს ეროვნულ ბანკში</t>
  </si>
  <si>
    <t>ფულადი სახსრები სხვა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</si>
  <si>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</si>
  <si>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</si>
  <si>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</si>
  <si>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დარიცხული მისაღები პროცენტები და დივიდენდები</t>
  </si>
  <si>
    <t>სხვა აქტივები</t>
  </si>
  <si>
    <t>მოთხოვნამდე დეპოზიტები</t>
  </si>
  <si>
    <t>ნასესხები სახსრები</t>
  </si>
  <si>
    <t>დარიცხული გადასახდელი პროცენტები და დივიდენდები</t>
  </si>
  <si>
    <t>სხვა ვალდებულებები</t>
  </si>
  <si>
    <t>ლარი</t>
  </si>
  <si>
    <t>უცხ.ვალუტა</t>
  </si>
  <si>
    <t>სულ</t>
  </si>
  <si>
    <t>ვაჭრობისა და მომსახურეობის სექტორზე გაცემული სესხებიდან</t>
  </si>
  <si>
    <t>სოფლის მეურნეობის და მეტყევეობის სექტორზე გაცემული სესხებიდან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</si>
  <si>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</si>
  <si>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მთლიანი საპროცენტო შემოსავლები</t>
  </si>
  <si>
    <t>ბანკის დეპოზიტებზე გადახდილი პროცენტები</t>
  </si>
  <si>
    <t>საკუთარ სავალო ფასიან ქაღალდებზე გადახდილი პროცენტები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</si>
  <si>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</si>
  <si>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მომსახურეობის მიხედვით</t>
  </si>
  <si>
    <t xml:space="preserve"> საკომისიო და სხვა ხარჯები მიღებული მომსახურეობის მიხედვით</t>
  </si>
  <si>
    <t>მოგება (ზარალი) ვალუტის ყიდვა–გაყიდვის ოპერაციებიდან</t>
  </si>
  <si>
    <t>მოგება (ზარალი) ქონების გაყიდვიდან</t>
  </si>
  <si>
    <t>სხვა საბანკო ოპერაციებიდან მიღებული არასაპროცენტო შემოსავლები</t>
  </si>
  <si>
    <t>მოგება გადასახადის გადახდამდე და გაუთვალისწინებელ სემოსავალ–ხარჯებამდე</t>
  </si>
  <si>
    <t>უცხ. ვალუტა</t>
  </si>
  <si>
    <t>X</t>
  </si>
  <si>
    <t>პირველადი კაპიტალის კოეფიციენტი ≥ 7.2%</t>
  </si>
  <si>
    <t>საზედამხედველო კაპიტალის კოეფიციენტი ≥ 10.8%</t>
  </si>
  <si>
    <t>სს სილქ როუდ ბანკი</t>
  </si>
  <si>
    <t>ვასილ კენკიშვილი</t>
  </si>
  <si>
    <t>დევიდ ფრანც ბორგერი, გერმანია</t>
  </si>
  <si>
    <t>გიორგი მარრი</t>
  </si>
  <si>
    <t>მამუკა შურღაია</t>
  </si>
  <si>
    <t>ალექსანდრე ძნელაძე</t>
  </si>
  <si>
    <t>ირაკლი კაკაბაძე</t>
  </si>
  <si>
    <t>ნათია მერაბიშვილი</t>
  </si>
  <si>
    <t>სს "სილქ როუდ საფინანსო ჯგუფი" - 99.98767%</t>
  </si>
  <si>
    <t>ურანუს ჰოლდინგს (მალტა) ლიმიტედ (C67480) - 99.98767%</t>
  </si>
  <si>
    <t>გიორგი რამიშვილი - 61.9923554 %</t>
  </si>
  <si>
    <t xml:space="preserve">ალექსი თოფურია - 28.49648595 % </t>
  </si>
  <si>
    <t>დევიდ ფრანც ბორგერი, გერმანია - 9.49882865 %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</si>
</sst>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"/>
    <numFmt numFmtId="165" formatCode="#,##0;[Red]#,##0"/>
    <numFmt numFmtId="166" formatCode="m/d/yy;@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Sylfaen"/>
      <family val="1"/>
    </font>
    <font>
      <b/>
      <sz val="14"/>
      <name val="Sylfaen"/>
      <family val="1"/>
    </font>
    <font>
      <sz val="8"/>
      <name val="Sylfaen"/>
      <family val="1"/>
    </font>
    <font>
      <b/>
      <sz val="11"/>
      <name val="Sylfaen"/>
      <family val="1"/>
    </font>
    <font>
      <i/>
      <sz val="10"/>
      <name val="Sylfaen"/>
      <family val="1"/>
    </font>
    <font>
      <b/>
      <sz val="10"/>
      <name val="Sylfaen"/>
      <family val="1"/>
    </font>
    <font>
      <sz val="12"/>
      <name val="Sylfaen"/>
      <family val="1"/>
    </font>
    <font>
      <sz val="9"/>
      <name val="Sylfaen"/>
      <family val="1"/>
    </font>
    <font>
      <b/>
      <sz val="9"/>
      <name val="Sylfaen"/>
      <family val="1"/>
    </font>
    <font>
      <u/>
      <sz val="8"/>
      <name val="Sylfaen"/>
      <family val="1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</cellStyleXfs>
  <cellXfs count="165">
    <xf numFmtId="0" fontId="0" fillId="0" borderId="0" xfId="0"/>
    <xf numFmtId="0" fontId="4" fillId="0" borderId="0" xfId="0" applyFont="1" applyFill="1" applyBorder="1" applyProtection="1"/>
    <xf numFmtId="0" fontId="6" fillId="0" borderId="0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164" fontId="4" fillId="0" borderId="0" xfId="0" applyNumberFormat="1" applyFont="1" applyFill="1" applyBorder="1" applyAlignment="1" applyProtection="1">
      <alignment horizontal="left"/>
      <protection locked="0"/>
    </xf>
    <xf numFmtId="38" fontId="4" fillId="0" borderId="0" xfId="0" applyNumberFormat="1" applyFont="1" applyFill="1" applyBorder="1" applyProtection="1">
      <protection locked="0"/>
    </xf>
    <xf numFmtId="10" fontId="4" fillId="0" borderId="0" xfId="3" applyNumberFormat="1" applyFont="1" applyFill="1" applyBorder="1" applyProtection="1">
      <protection locked="0"/>
    </xf>
    <xf numFmtId="0" fontId="6" fillId="0" borderId="0" xfId="0" applyFont="1" applyFill="1" applyBorder="1" applyProtection="1"/>
    <xf numFmtId="0" fontId="7" fillId="0" borderId="0" xfId="0" applyFont="1" applyFill="1" applyBorder="1" applyAlignment="1" applyProtection="1">
      <alignment horizontal="left" vertical="center" indent="3"/>
    </xf>
    <xf numFmtId="0" fontId="8" fillId="0" borderId="0" xfId="0" applyFont="1" applyFill="1" applyBorder="1" applyProtection="1">
      <protection locked="0"/>
    </xf>
    <xf numFmtId="0" fontId="9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Protection="1"/>
    <xf numFmtId="0" fontId="6" fillId="0" borderId="5" xfId="0" applyFont="1" applyFill="1" applyBorder="1" applyAlignment="1" applyProtection="1">
      <alignment horizontal="left" indent="1"/>
    </xf>
    <xf numFmtId="0" fontId="7" fillId="0" borderId="6" xfId="0" applyFont="1" applyFill="1" applyBorder="1" applyAlignment="1" applyProtection="1">
      <alignment horizontal="center"/>
    </xf>
    <xf numFmtId="0" fontId="6" fillId="0" borderId="7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left" indent="1"/>
    </xf>
    <xf numFmtId="38" fontId="4" fillId="2" borderId="7" xfId="0" applyNumberFormat="1" applyFont="1" applyFill="1" applyBorder="1" applyAlignment="1" applyProtection="1">
      <alignment horizontal="right"/>
    </xf>
    <xf numFmtId="38" fontId="9" fillId="2" borderId="7" xfId="0" applyNumberFormat="1" applyFont="1" applyFill="1" applyBorder="1" applyAlignment="1" applyProtection="1">
      <alignment horizontal="right"/>
    </xf>
    <xf numFmtId="38" fontId="4" fillId="2" borderId="8" xfId="0" applyNumberFormat="1" applyFont="1" applyFill="1" applyBorder="1" applyAlignment="1" applyProtection="1">
      <alignment horizontal="right"/>
    </xf>
    <xf numFmtId="38" fontId="9" fillId="2" borderId="9" xfId="0" applyNumberFormat="1" applyFont="1" applyFill="1" applyBorder="1" applyAlignment="1" applyProtection="1">
      <alignment horizontal="right"/>
    </xf>
    <xf numFmtId="0" fontId="4" fillId="0" borderId="6" xfId="0" applyFont="1" applyFill="1" applyBorder="1" applyAlignment="1" applyProtection="1">
      <alignment horizontal="left" indent="2"/>
    </xf>
    <xf numFmtId="0" fontId="9" fillId="0" borderId="6" xfId="0" applyFont="1" applyFill="1" applyBorder="1" applyAlignment="1" applyProtection="1"/>
    <xf numFmtId="38" fontId="4" fillId="0" borderId="7" xfId="0" applyNumberFormat="1" applyFont="1" applyFill="1" applyBorder="1" applyAlignment="1" applyProtection="1">
      <alignment horizontal="right"/>
      <protection locked="0"/>
    </xf>
    <xf numFmtId="38" fontId="9" fillId="0" borderId="7" xfId="0" applyNumberFormat="1" applyFont="1" applyFill="1" applyBorder="1" applyAlignment="1" applyProtection="1">
      <alignment horizontal="right"/>
      <protection locked="0"/>
    </xf>
    <xf numFmtId="38" fontId="4" fillId="0" borderId="8" xfId="0" applyNumberFormat="1" applyFont="1" applyFill="1" applyBorder="1" applyAlignment="1" applyProtection="1">
      <alignment horizontal="right"/>
      <protection locked="0"/>
    </xf>
    <xf numFmtId="38" fontId="9" fillId="0" borderId="9" xfId="0" applyNumberFormat="1" applyFont="1" applyFill="1" applyBorder="1" applyAlignment="1" applyProtection="1">
      <alignment horizontal="right"/>
      <protection locked="0"/>
    </xf>
    <xf numFmtId="38" fontId="4" fillId="2" borderId="7" xfId="0" applyNumberFormat="1" applyFont="1" applyFill="1" applyBorder="1" applyAlignment="1" applyProtection="1">
      <alignment horizontal="right"/>
      <protection locked="0"/>
    </xf>
    <xf numFmtId="0" fontId="6" fillId="0" borderId="10" xfId="0" applyFont="1" applyFill="1" applyBorder="1" applyAlignment="1" applyProtection="1">
      <alignment horizontal="left" indent="1"/>
    </xf>
    <xf numFmtId="0" fontId="9" fillId="0" borderId="11" xfId="0" applyFont="1" applyFill="1" applyBorder="1" applyAlignment="1" applyProtection="1"/>
    <xf numFmtId="38" fontId="4" fillId="2" borderId="12" xfId="0" applyNumberFormat="1" applyFont="1" applyFill="1" applyBorder="1" applyAlignment="1" applyProtection="1">
      <alignment horizontal="right"/>
    </xf>
    <xf numFmtId="38" fontId="9" fillId="2" borderId="12" xfId="0" applyNumberFormat="1" applyFont="1" applyFill="1" applyBorder="1" applyAlignment="1" applyProtection="1">
      <alignment horizontal="right"/>
    </xf>
    <xf numFmtId="38" fontId="4" fillId="2" borderId="13" xfId="0" applyNumberFormat="1" applyFont="1" applyFill="1" applyBorder="1" applyAlignment="1" applyProtection="1">
      <alignment horizontal="right"/>
    </xf>
    <xf numFmtId="38" fontId="9" fillId="2" borderId="14" xfId="0" applyNumberFormat="1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left"/>
      <protection locked="0"/>
    </xf>
    <xf numFmtId="165" fontId="4" fillId="0" borderId="0" xfId="0" applyNumberFormat="1" applyFont="1" applyFill="1" applyBorder="1" applyProtection="1">
      <protection locked="0"/>
    </xf>
    <xf numFmtId="0" fontId="4" fillId="0" borderId="0" xfId="0" applyFont="1"/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 applyFill="1" applyBorder="1" applyAlignment="1" applyProtection="1">
      <alignment horizontal="left"/>
    </xf>
    <xf numFmtId="166" fontId="4" fillId="0" borderId="0" xfId="0" applyNumberFormat="1" applyFont="1" applyFill="1" applyBorder="1" applyAlignment="1" applyProtection="1">
      <alignment horizontal="left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left" vertical="center" indent="2"/>
    </xf>
    <xf numFmtId="0" fontId="8" fillId="0" borderId="0" xfId="0" applyFont="1" applyFill="1"/>
    <xf numFmtId="0" fontId="4" fillId="0" borderId="2" xfId="0" applyFont="1" applyFill="1" applyBorder="1"/>
    <xf numFmtId="0" fontId="6" fillId="0" borderId="5" xfId="0" applyFont="1" applyFill="1" applyBorder="1" applyAlignment="1">
      <alignment horizontal="left" vertical="center" indent="1"/>
    </xf>
    <xf numFmtId="0" fontId="6" fillId="0" borderId="5" xfId="0" applyFont="1" applyFill="1" applyBorder="1" applyAlignment="1">
      <alignment horizontal="left" indent="1"/>
    </xf>
    <xf numFmtId="38" fontId="4" fillId="2" borderId="7" xfId="0" applyNumberFormat="1" applyFont="1" applyFill="1" applyBorder="1" applyAlignment="1">
      <alignment horizontal="right"/>
    </xf>
    <xf numFmtId="38" fontId="4" fillId="2" borderId="9" xfId="0" applyNumberFormat="1" applyFont="1" applyFill="1" applyBorder="1" applyAlignment="1" applyProtection="1">
      <alignment horizontal="right"/>
    </xf>
    <xf numFmtId="38" fontId="4" fillId="2" borderId="12" xfId="0" applyNumberFormat="1" applyFont="1" applyFill="1" applyBorder="1" applyAlignment="1">
      <alignment horizontal="right"/>
    </xf>
    <xf numFmtId="0" fontId="4" fillId="0" borderId="0" xfId="0" applyFont="1" applyFill="1" applyProtection="1">
      <protection locked="0"/>
    </xf>
    <xf numFmtId="10" fontId="4" fillId="0" borderId="0" xfId="3" applyNumberFormat="1" applyFont="1" applyFill="1" applyProtection="1">
      <protection locked="0"/>
    </xf>
    <xf numFmtId="166" fontId="4" fillId="0" borderId="0" xfId="0" applyNumberFormat="1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>
      <alignment horizontal="left" indent="2"/>
    </xf>
    <xf numFmtId="0" fontId="9" fillId="0" borderId="1" xfId="1" applyFont="1" applyFill="1" applyBorder="1" applyAlignment="1" applyProtection="1">
      <alignment horizontal="center"/>
    </xf>
    <xf numFmtId="0" fontId="13" fillId="0" borderId="7" xfId="0" applyFont="1" applyFill="1" applyBorder="1" applyAlignment="1">
      <alignment horizontal="center"/>
    </xf>
    <xf numFmtId="0" fontId="6" fillId="0" borderId="0" xfId="0" applyFont="1" applyFill="1" applyProtection="1">
      <protection locked="0"/>
    </xf>
    <xf numFmtId="0" fontId="6" fillId="0" borderId="0" xfId="0" applyFont="1" applyFill="1"/>
    <xf numFmtId="0" fontId="9" fillId="0" borderId="7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 indent="1"/>
    </xf>
    <xf numFmtId="0" fontId="9" fillId="0" borderId="7" xfId="0" applyFont="1" applyFill="1" applyBorder="1" applyAlignment="1">
      <alignment horizontal="left" wrapText="1"/>
    </xf>
    <xf numFmtId="0" fontId="4" fillId="0" borderId="7" xfId="0" applyFont="1" applyFill="1" applyBorder="1" applyAlignment="1">
      <alignment horizontal="left" vertical="center" wrapText="1" indent="1"/>
    </xf>
    <xf numFmtId="38" fontId="4" fillId="0" borderId="7" xfId="0" applyNumberFormat="1" applyFont="1" applyFill="1" applyBorder="1" applyAlignment="1" applyProtection="1">
      <alignment horizontal="left" vertical="center" indent="1"/>
      <protection locked="0"/>
    </xf>
    <xf numFmtId="38" fontId="4" fillId="2" borderId="7" xfId="0" applyNumberFormat="1" applyFont="1" applyFill="1" applyBorder="1" applyAlignment="1" applyProtection="1">
      <alignment horizontal="left" vertical="center" indent="1"/>
    </xf>
    <xf numFmtId="38" fontId="4" fillId="2" borderId="9" xfId="0" applyNumberFormat="1" applyFont="1" applyFill="1" applyBorder="1" applyAlignment="1" applyProtection="1">
      <alignment horizontal="left" vertical="center" indent="1"/>
    </xf>
    <xf numFmtId="0" fontId="4" fillId="0" borderId="0" xfId="0" applyFont="1" applyFill="1" applyAlignment="1" applyProtection="1">
      <alignment horizontal="left" vertical="center" indent="1"/>
      <protection locked="0"/>
    </xf>
    <xf numFmtId="0" fontId="4" fillId="0" borderId="0" xfId="0" applyFont="1" applyFill="1" applyAlignment="1">
      <alignment horizontal="left" vertical="center" indent="1"/>
    </xf>
    <xf numFmtId="0" fontId="6" fillId="0" borderId="10" xfId="0" applyFont="1" applyFill="1" applyBorder="1" applyAlignment="1">
      <alignment horizontal="left" indent="1"/>
    </xf>
    <xf numFmtId="0" fontId="9" fillId="0" borderId="12" xfId="0" applyFont="1" applyFill="1" applyBorder="1" applyAlignment="1">
      <alignment horizontal="left"/>
    </xf>
    <xf numFmtId="38" fontId="4" fillId="2" borderId="14" xfId="0" applyNumberFormat="1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right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right"/>
    </xf>
    <xf numFmtId="0" fontId="4" fillId="0" borderId="1" xfId="0" applyFont="1" applyBorder="1"/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 applyProtection="1">
      <alignment horizontal="center" wrapText="1"/>
    </xf>
    <xf numFmtId="0" fontId="10" fillId="0" borderId="4" xfId="0" applyFont="1" applyFill="1" applyBorder="1" applyAlignment="1" applyProtection="1">
      <alignment horizontal="center" wrapText="1"/>
    </xf>
    <xf numFmtId="0" fontId="4" fillId="0" borderId="5" xfId="0" applyFont="1" applyBorder="1"/>
    <xf numFmtId="0" fontId="9" fillId="0" borderId="7" xfId="2" applyFont="1" applyFill="1" applyBorder="1" applyAlignment="1">
      <alignment horizontal="left" vertical="center"/>
    </xf>
    <xf numFmtId="0" fontId="4" fillId="0" borderId="7" xfId="0" applyFont="1" applyBorder="1"/>
    <xf numFmtId="0" fontId="4" fillId="0" borderId="9" xfId="0" applyFont="1" applyBorder="1"/>
    <xf numFmtId="0" fontId="4" fillId="0" borderId="7" xfId="0" applyFont="1" applyFill="1" applyBorder="1" applyAlignment="1">
      <alignment horizontal="left"/>
    </xf>
    <xf numFmtId="10" fontId="4" fillId="0" borderId="7" xfId="3" applyNumberFormat="1" applyFont="1" applyBorder="1"/>
    <xf numFmtId="10" fontId="4" fillId="0" borderId="9" xfId="3" applyNumberFormat="1" applyFont="1" applyBorder="1"/>
    <xf numFmtId="0" fontId="4" fillId="0" borderId="7" xfId="0" applyFont="1" applyBorder="1" applyAlignment="1">
      <alignment wrapText="1"/>
    </xf>
    <xf numFmtId="0" fontId="9" fillId="0" borderId="7" xfId="0" applyFont="1" applyBorder="1" applyAlignment="1">
      <alignment wrapText="1"/>
    </xf>
    <xf numFmtId="10" fontId="4" fillId="0" borderId="7" xfId="3" applyNumberFormat="1" applyFont="1" applyFill="1" applyBorder="1"/>
    <xf numFmtId="0" fontId="4" fillId="0" borderId="10" xfId="0" applyFont="1" applyBorder="1"/>
    <xf numFmtId="0" fontId="4" fillId="0" borderId="12" xfId="0" applyFont="1" applyBorder="1" applyAlignment="1">
      <alignment wrapText="1"/>
    </xf>
    <xf numFmtId="10" fontId="4" fillId="0" borderId="12" xfId="3" applyNumberFormat="1" applyFont="1" applyBorder="1"/>
    <xf numFmtId="10" fontId="4" fillId="0" borderId="14" xfId="3" applyNumberFormat="1" applyFont="1" applyBorder="1"/>
    <xf numFmtId="0" fontId="4" fillId="0" borderId="0" xfId="0" applyFont="1" applyBorder="1"/>
    <xf numFmtId="0" fontId="4" fillId="0" borderId="0" xfId="0" applyFont="1" applyBorder="1" applyAlignment="1">
      <alignment wrapText="1"/>
    </xf>
    <xf numFmtId="38" fontId="4" fillId="0" borderId="0" xfId="0" applyNumberFormat="1" applyFont="1" applyBorder="1"/>
    <xf numFmtId="0" fontId="11" fillId="0" borderId="0" xfId="0" applyFont="1" applyAlignment="1">
      <alignment horizontal="justify"/>
    </xf>
    <xf numFmtId="0" fontId="9" fillId="0" borderId="0" xfId="0" applyFont="1" applyAlignment="1">
      <alignment horizontal="justify"/>
    </xf>
    <xf numFmtId="0" fontId="7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4" fillId="0" borderId="7" xfId="0" applyFont="1" applyFill="1" applyBorder="1" applyProtection="1">
      <protection locked="0"/>
    </xf>
    <xf numFmtId="10" fontId="4" fillId="0" borderId="9" xfId="3" applyNumberFormat="1" applyFont="1" applyBorder="1" applyAlignment="1"/>
    <xf numFmtId="0" fontId="4" fillId="0" borderId="12" xfId="0" applyFont="1" applyFill="1" applyBorder="1" applyProtection="1">
      <protection locked="0"/>
    </xf>
    <xf numFmtId="10" fontId="4" fillId="0" borderId="14" xfId="3" applyNumberFormat="1" applyFont="1" applyBorder="1" applyAlignment="1"/>
    <xf numFmtId="0" fontId="14" fillId="0" borderId="15" xfId="0" applyFont="1" applyFill="1" applyBorder="1" applyAlignment="1">
      <alignment horizontal="left" vertical="center" indent="1"/>
    </xf>
    <xf numFmtId="0" fontId="14" fillId="0" borderId="16" xfId="0" applyFont="1" applyFill="1" applyBorder="1" applyAlignment="1">
      <alignment horizontal="left" vertical="center"/>
    </xf>
    <xf numFmtId="0" fontId="14" fillId="0" borderId="17" xfId="0" applyFont="1" applyFill="1" applyBorder="1" applyAlignment="1">
      <alignment horizontal="left" indent="1"/>
    </xf>
    <xf numFmtId="0" fontId="15" fillId="0" borderId="18" xfId="0" applyFont="1" applyFill="1" applyBorder="1" applyAlignment="1">
      <alignment horizontal="center"/>
    </xf>
    <xf numFmtId="0" fontId="14" fillId="0" borderId="18" xfId="0" applyFont="1" applyFill="1" applyBorder="1" applyAlignment="1">
      <alignment horizontal="left" wrapText="1" indent="1"/>
    </xf>
    <xf numFmtId="0" fontId="14" fillId="0" borderId="18" xfId="0" applyFont="1" applyFill="1" applyBorder="1" applyAlignment="1">
      <alignment horizontal="left" wrapText="1" indent="2"/>
    </xf>
    <xf numFmtId="0" fontId="15" fillId="0" borderId="18" xfId="0" applyFont="1" applyFill="1" applyBorder="1" applyAlignment="1"/>
    <xf numFmtId="0" fontId="15" fillId="0" borderId="18" xfId="0" applyFont="1" applyFill="1" applyBorder="1" applyAlignment="1">
      <alignment horizontal="left"/>
    </xf>
    <xf numFmtId="0" fontId="14" fillId="0" borderId="18" xfId="0" applyFont="1" applyFill="1" applyBorder="1" applyAlignment="1">
      <alignment horizontal="left" indent="1"/>
    </xf>
    <xf numFmtId="0" fontId="14" fillId="0" borderId="19" xfId="0" applyFont="1" applyFill="1" applyBorder="1" applyAlignment="1">
      <alignment horizontal="left" indent="1"/>
    </xf>
    <xf numFmtId="0" fontId="14" fillId="0" borderId="20" xfId="0" applyFont="1" applyFill="1" applyBorder="1" applyAlignment="1">
      <alignment horizontal="left" wrapText="1" indent="1"/>
    </xf>
    <xf numFmtId="0" fontId="14" fillId="0" borderId="21" xfId="0" applyFont="1" applyFill="1" applyBorder="1" applyAlignment="1">
      <alignment horizontal="left" indent="1"/>
    </xf>
    <xf numFmtId="0" fontId="15" fillId="0" borderId="22" xfId="0" applyFont="1" applyFill="1" applyBorder="1" applyAlignment="1">
      <alignment horizontal="left"/>
    </xf>
    <xf numFmtId="0" fontId="14" fillId="0" borderId="15" xfId="0" applyFont="1" applyFill="1" applyBorder="1" applyAlignment="1">
      <alignment horizontal="left" indent="1"/>
    </xf>
    <xf numFmtId="0" fontId="15" fillId="0" borderId="16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left" wrapText="1" indent="1"/>
    </xf>
    <xf numFmtId="0" fontId="15" fillId="0" borderId="18" xfId="0" applyFont="1" applyFill="1" applyBorder="1" applyAlignment="1">
      <alignment horizontal="left" indent="1"/>
    </xf>
    <xf numFmtId="0" fontId="15" fillId="0" borderId="20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left" vertical="center" indent="1"/>
    </xf>
    <xf numFmtId="0" fontId="14" fillId="0" borderId="21" xfId="0" applyFont="1" applyFill="1" applyBorder="1" applyAlignment="1">
      <alignment horizontal="left" vertical="center" indent="1"/>
    </xf>
    <xf numFmtId="0" fontId="15" fillId="0" borderId="22" xfId="0" applyFont="1" applyFill="1" applyBorder="1" applyAlignment="1"/>
    <xf numFmtId="0" fontId="14" fillId="0" borderId="16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38" fontId="14" fillId="0" borderId="18" xfId="0" applyNumberFormat="1" applyFont="1" applyFill="1" applyBorder="1" applyAlignment="1" applyProtection="1">
      <alignment horizontal="right"/>
      <protection locked="0"/>
    </xf>
    <xf numFmtId="38" fontId="14" fillId="0" borderId="25" xfId="0" applyNumberFormat="1" applyFont="1" applyFill="1" applyBorder="1" applyAlignment="1" applyProtection="1">
      <alignment horizontal="right"/>
      <protection locked="0"/>
    </xf>
    <xf numFmtId="38" fontId="14" fillId="2" borderId="25" xfId="0" applyNumberFormat="1" applyFont="1" applyFill="1" applyBorder="1" applyAlignment="1">
      <alignment horizontal="right"/>
    </xf>
    <xf numFmtId="38" fontId="14" fillId="2" borderId="18" xfId="0" applyNumberFormat="1" applyFont="1" applyFill="1" applyBorder="1" applyAlignment="1">
      <alignment horizontal="right"/>
    </xf>
    <xf numFmtId="38" fontId="14" fillId="2" borderId="25" xfId="0" applyNumberFormat="1" applyFont="1" applyFill="1" applyBorder="1" applyAlignment="1" applyProtection="1">
      <alignment horizontal="right"/>
    </xf>
    <xf numFmtId="38" fontId="14" fillId="3" borderId="25" xfId="0" applyNumberFormat="1" applyFont="1" applyFill="1" applyBorder="1" applyAlignment="1" applyProtection="1">
      <alignment horizontal="right"/>
      <protection locked="0"/>
    </xf>
    <xf numFmtId="38" fontId="14" fillId="2" borderId="18" xfId="0" applyNumberFormat="1" applyFont="1" applyFill="1" applyBorder="1" applyAlignment="1" applyProtection="1">
      <alignment horizontal="right"/>
      <protection locked="0"/>
    </xf>
    <xf numFmtId="38" fontId="14" fillId="2" borderId="25" xfId="0" applyNumberFormat="1" applyFont="1" applyFill="1" applyBorder="1" applyAlignment="1" applyProtection="1">
      <alignment horizontal="right"/>
      <protection locked="0"/>
    </xf>
    <xf numFmtId="38" fontId="14" fillId="0" borderId="20" xfId="0" applyNumberFormat="1" applyFont="1" applyFill="1" applyBorder="1" applyAlignment="1" applyProtection="1">
      <alignment horizontal="right"/>
      <protection locked="0"/>
    </xf>
    <xf numFmtId="38" fontId="14" fillId="2" borderId="26" xfId="0" applyNumberFormat="1" applyFont="1" applyFill="1" applyBorder="1" applyAlignment="1">
      <alignment horizontal="right"/>
    </xf>
    <xf numFmtId="38" fontId="14" fillId="2" borderId="22" xfId="0" applyNumberFormat="1" applyFont="1" applyFill="1" applyBorder="1" applyAlignment="1">
      <alignment horizontal="right"/>
    </xf>
    <xf numFmtId="38" fontId="14" fillId="2" borderId="27" xfId="0" applyNumberFormat="1" applyFont="1" applyFill="1" applyBorder="1" applyAlignment="1">
      <alignment horizontal="right"/>
    </xf>
    <xf numFmtId="38" fontId="14" fillId="0" borderId="16" xfId="0" applyNumberFormat="1" applyFont="1" applyFill="1" applyBorder="1" applyAlignment="1" applyProtection="1">
      <alignment horizontal="right"/>
      <protection locked="0"/>
    </xf>
    <xf numFmtId="38" fontId="14" fillId="3" borderId="24" xfId="0" applyNumberFormat="1" applyFont="1" applyFill="1" applyBorder="1" applyAlignment="1" applyProtection="1">
      <alignment horizontal="right"/>
      <protection locked="0"/>
    </xf>
    <xf numFmtId="38" fontId="14" fillId="0" borderId="23" xfId="0" applyNumberFormat="1" applyFont="1" applyFill="1" applyBorder="1" applyAlignment="1" applyProtection="1">
      <alignment horizontal="right"/>
      <protection locked="0"/>
    </xf>
    <xf numFmtId="38" fontId="14" fillId="2" borderId="28" xfId="0" applyNumberFormat="1" applyFont="1" applyFill="1" applyBorder="1" applyAlignment="1">
      <alignment horizontal="right"/>
    </xf>
    <xf numFmtId="38" fontId="14" fillId="0" borderId="18" xfId="0" applyNumberFormat="1" applyFont="1" applyFill="1" applyBorder="1" applyAlignment="1">
      <alignment horizontal="right"/>
    </xf>
    <xf numFmtId="38" fontId="14" fillId="0" borderId="25" xfId="0" applyNumberFormat="1" applyFont="1" applyFill="1" applyBorder="1" applyAlignment="1">
      <alignment horizontal="right"/>
    </xf>
    <xf numFmtId="38" fontId="14" fillId="2" borderId="20" xfId="0" applyNumberFormat="1" applyFont="1" applyFill="1" applyBorder="1" applyAlignment="1">
      <alignment horizontal="right"/>
    </xf>
    <xf numFmtId="38" fontId="14" fillId="0" borderId="18" xfId="0" applyNumberFormat="1" applyFont="1" applyFill="1" applyBorder="1" applyAlignment="1" applyProtection="1">
      <alignment horizontal="right" vertical="center"/>
      <protection locked="0"/>
    </xf>
    <xf numFmtId="0" fontId="14" fillId="0" borderId="0" xfId="0" applyFont="1" applyFill="1" applyBorder="1"/>
    <xf numFmtId="0" fontId="14" fillId="0" borderId="0" xfId="0" applyFont="1" applyFill="1" applyBorder="1" applyAlignment="1">
      <alignment vertical="center"/>
    </xf>
    <xf numFmtId="0" fontId="10" fillId="0" borderId="3" xfId="0" applyFont="1" applyFill="1" applyBorder="1" applyAlignment="1" applyProtection="1">
      <alignment horizontal="center"/>
    </xf>
    <xf numFmtId="0" fontId="10" fillId="0" borderId="2" xfId="0" applyFont="1" applyFill="1" applyBorder="1" applyAlignment="1" applyProtection="1">
      <alignment horizontal="center"/>
    </xf>
    <xf numFmtId="0" fontId="10" fillId="0" borderId="4" xfId="0" applyFont="1" applyFill="1" applyBorder="1" applyAlignment="1" applyProtection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Fill="1" applyAlignment="1"/>
    <xf numFmtId="0" fontId="4" fillId="0" borderId="0" xfId="0" applyFont="1" applyAlignment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7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12" fillId="0" borderId="7" xfId="0" applyFont="1" applyBorder="1" applyAlignment="1">
      <alignment wrapText="1"/>
    </xf>
    <xf numFmtId="0" fontId="12" fillId="0" borderId="9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7" xfId="0" applyFont="1" applyBorder="1" applyAlignment="1">
      <alignment wrapText="1"/>
    </xf>
    <xf numFmtId="0" fontId="4" fillId="0" borderId="9" xfId="0" applyFont="1" applyBorder="1" applyAlignment="1"/>
    <xf numFmtId="0" fontId="9" fillId="0" borderId="2" xfId="0" applyFont="1" applyBorder="1" applyAlignment="1">
      <alignment wrapText="1"/>
    </xf>
    <xf numFmtId="0" fontId="4" fillId="0" borderId="4" xfId="0" applyFont="1" applyBorder="1" applyAlignment="1"/>
    <xf numFmtId="0" fontId="2" fillId="0" borderId="7" xfId="0" applyFont="1" applyBorder="1" applyAlignment="1">
      <alignment horizontal="center"/>
    </xf>
  </cellXfs>
  <cellStyles count="4">
    <cellStyle name="Hyperlink" xfId="1" builtinId="8"/>
    <cellStyle name="Normal" xfId="0" builtinId="0"/>
    <cellStyle name="Normal_Casestdy draft" xfId="2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4"/>
  <sheetViews>
    <sheetView topLeftCell="A7" zoomScaleNormal="100" workbookViewId="0">
      <selection activeCell="C7" sqref="C7:H41"/>
    </sheetView>
  </sheetViews>
  <sheetFormatPr defaultRowHeight="15" x14ac:dyDescent="0.3"/>
  <cols>
    <col min="1" max="1" width="5.7109375" style="1" customWidth="1"/>
    <col min="2" max="2" width="45.140625" style="1" customWidth="1"/>
    <col min="3" max="3" width="14.140625" style="1" customWidth="1"/>
    <col min="4" max="4" width="15.5703125" style="1" customWidth="1"/>
    <col min="5" max="5" width="14.140625" style="1" customWidth="1"/>
    <col min="6" max="6" width="14.85546875" style="1" bestFit="1" customWidth="1"/>
    <col min="7" max="7" width="14.42578125" style="1" bestFit="1" customWidth="1"/>
    <col min="8" max="8" width="13.140625" style="1" customWidth="1"/>
    <col min="9" max="16384" width="9.140625" style="1"/>
  </cols>
  <sheetData>
    <row r="1" spans="1:26" ht="19.5" x14ac:dyDescent="0.35">
      <c r="B1" s="150"/>
      <c r="C1" s="150"/>
      <c r="D1" s="150"/>
      <c r="E1" s="150"/>
      <c r="F1" s="150"/>
      <c r="G1" s="150"/>
      <c r="H1" s="150"/>
    </row>
    <row r="2" spans="1:26" x14ac:dyDescent="0.3">
      <c r="A2" s="2" t="s">
        <v>133</v>
      </c>
      <c r="B2" s="3" t="s">
        <v>195</v>
      </c>
      <c r="C2" s="3"/>
      <c r="D2" s="3"/>
      <c r="E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3">
      <c r="A3" s="2" t="s">
        <v>145</v>
      </c>
      <c r="B3" s="4">
        <v>42551</v>
      </c>
      <c r="C3" s="3"/>
      <c r="D3" s="5"/>
      <c r="E3" s="5"/>
      <c r="F3" s="6"/>
      <c r="G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thickBot="1" x14ac:dyDescent="0.35">
      <c r="A4" s="7"/>
      <c r="B4" s="8" t="s">
        <v>160</v>
      </c>
      <c r="D4" s="6"/>
      <c r="E4" s="6"/>
      <c r="F4" s="3"/>
      <c r="G4" s="3"/>
      <c r="H4" s="9" t="s">
        <v>134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8" x14ac:dyDescent="0.35">
      <c r="A5" s="10"/>
      <c r="B5" s="11"/>
      <c r="C5" s="147" t="s">
        <v>148</v>
      </c>
      <c r="D5" s="147"/>
      <c r="E5" s="147"/>
      <c r="F5" s="148" t="s">
        <v>161</v>
      </c>
      <c r="G5" s="148"/>
      <c r="H5" s="149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x14ac:dyDescent="0.3">
      <c r="A6" s="12" t="s">
        <v>118</v>
      </c>
      <c r="B6" s="13" t="s">
        <v>142</v>
      </c>
      <c r="C6" s="14" t="s">
        <v>175</v>
      </c>
      <c r="D6" s="14" t="s">
        <v>176</v>
      </c>
      <c r="E6" s="14" t="s">
        <v>177</v>
      </c>
      <c r="F6" s="14" t="s">
        <v>175</v>
      </c>
      <c r="G6" s="14" t="s">
        <v>176</v>
      </c>
      <c r="H6" s="14" t="s">
        <v>177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3">
      <c r="A7" s="12">
        <v>1</v>
      </c>
      <c r="B7" s="15" t="s">
        <v>146</v>
      </c>
      <c r="C7" s="16">
        <v>775923.17999999993</v>
      </c>
      <c r="D7" s="16">
        <v>1579775.6800000002</v>
      </c>
      <c r="E7" s="17">
        <v>2355698.8600000003</v>
      </c>
      <c r="F7" s="18">
        <v>2153501.02</v>
      </c>
      <c r="G7" s="16">
        <v>2933939.94</v>
      </c>
      <c r="H7" s="19">
        <v>5087440.96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3">
      <c r="A8" s="12">
        <v>2</v>
      </c>
      <c r="B8" s="15" t="s">
        <v>164</v>
      </c>
      <c r="C8" s="16">
        <v>466675.82</v>
      </c>
      <c r="D8" s="16">
        <v>3227544.01</v>
      </c>
      <c r="E8" s="17">
        <v>3694219.8299999996</v>
      </c>
      <c r="F8" s="18">
        <v>665631.35</v>
      </c>
      <c r="G8" s="16">
        <v>3136686.18</v>
      </c>
      <c r="H8" s="19">
        <v>3802317.5300000003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3">
      <c r="A9" s="12">
        <v>3</v>
      </c>
      <c r="B9" s="15" t="s">
        <v>165</v>
      </c>
      <c r="C9" s="16">
        <v>1082797.45</v>
      </c>
      <c r="D9" s="16">
        <v>1656150.8299999998</v>
      </c>
      <c r="E9" s="17">
        <v>2738948.28</v>
      </c>
      <c r="F9" s="18">
        <v>30349506.300000001</v>
      </c>
      <c r="G9" s="16">
        <v>13011342.6</v>
      </c>
      <c r="H9" s="19">
        <v>43360848.899999999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3">
      <c r="A10" s="12">
        <v>4</v>
      </c>
      <c r="B10" s="15" t="s">
        <v>150</v>
      </c>
      <c r="C10" s="16">
        <v>0</v>
      </c>
      <c r="D10" s="16">
        <v>0</v>
      </c>
      <c r="E10" s="17">
        <v>0</v>
      </c>
      <c r="F10" s="18">
        <v>0</v>
      </c>
      <c r="G10" s="16">
        <v>0</v>
      </c>
      <c r="H10" s="19">
        <v>0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3">
      <c r="A11" s="12">
        <v>5</v>
      </c>
      <c r="B11" s="15" t="s">
        <v>151</v>
      </c>
      <c r="C11" s="16">
        <v>12031219.050000001</v>
      </c>
      <c r="D11" s="16">
        <v>0</v>
      </c>
      <c r="E11" s="17">
        <v>12031219.050000001</v>
      </c>
      <c r="F11" s="18">
        <v>5397626.71</v>
      </c>
      <c r="G11" s="16">
        <v>0</v>
      </c>
      <c r="H11" s="19">
        <v>5397626.71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3">
      <c r="A12" s="12">
        <v>6.1</v>
      </c>
      <c r="B12" s="20" t="s">
        <v>166</v>
      </c>
      <c r="C12" s="16">
        <v>4651353</v>
      </c>
      <c r="D12" s="16">
        <v>7934661.2599999998</v>
      </c>
      <c r="E12" s="17">
        <v>12586014.26</v>
      </c>
      <c r="F12" s="18">
        <v>3719072.81</v>
      </c>
      <c r="G12" s="16">
        <v>19189782.599999998</v>
      </c>
      <c r="H12" s="19">
        <v>22908855.409999996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3">
      <c r="A13" s="12">
        <v>6.2</v>
      </c>
      <c r="B13" s="20" t="s">
        <v>167</v>
      </c>
      <c r="C13" s="16">
        <v>-744975.45</v>
      </c>
      <c r="D13" s="16">
        <v>-1434792.61</v>
      </c>
      <c r="E13" s="17">
        <v>-2179768.06</v>
      </c>
      <c r="F13" s="18">
        <v>-1435578.98</v>
      </c>
      <c r="G13" s="16">
        <v>-4966891.8899999997</v>
      </c>
      <c r="H13" s="19">
        <v>-6402470.8699999992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3">
      <c r="A14" s="12">
        <v>6</v>
      </c>
      <c r="B14" s="15" t="s">
        <v>168</v>
      </c>
      <c r="C14" s="16">
        <v>3906377.55</v>
      </c>
      <c r="D14" s="16">
        <v>6499868.6499999994</v>
      </c>
      <c r="E14" s="17">
        <v>10406246.199999999</v>
      </c>
      <c r="F14" s="18">
        <v>2283493.83</v>
      </c>
      <c r="G14" s="16">
        <v>14222890.709999997</v>
      </c>
      <c r="H14" s="19">
        <v>16506384.539999997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3">
      <c r="A15" s="12">
        <v>7</v>
      </c>
      <c r="B15" s="15" t="s">
        <v>169</v>
      </c>
      <c r="C15" s="16">
        <v>751838.82</v>
      </c>
      <c r="D15" s="16">
        <v>49741.61</v>
      </c>
      <c r="E15" s="17">
        <v>801580.42999999993</v>
      </c>
      <c r="F15" s="18">
        <v>395476.55</v>
      </c>
      <c r="G15" s="16">
        <v>250210.07</v>
      </c>
      <c r="H15" s="19">
        <v>645686.62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3">
      <c r="A16" s="12">
        <v>8</v>
      </c>
      <c r="B16" s="15" t="s">
        <v>158</v>
      </c>
      <c r="C16" s="16">
        <v>2291099.2599999998</v>
      </c>
      <c r="D16" s="16" t="s">
        <v>192</v>
      </c>
      <c r="E16" s="17">
        <v>2291099.2599999998</v>
      </c>
      <c r="F16" s="18">
        <v>2052996.31</v>
      </c>
      <c r="G16" s="16" t="s">
        <v>192</v>
      </c>
      <c r="H16" s="19">
        <v>2052996.31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3">
      <c r="A17" s="12">
        <v>9</v>
      </c>
      <c r="B17" s="15" t="s">
        <v>162</v>
      </c>
      <c r="C17" s="16">
        <v>20000</v>
      </c>
      <c r="D17" s="16">
        <v>0</v>
      </c>
      <c r="E17" s="17">
        <v>20000</v>
      </c>
      <c r="F17" s="18">
        <v>20000</v>
      </c>
      <c r="G17" s="16">
        <v>0</v>
      </c>
      <c r="H17" s="19">
        <v>20000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3">
      <c r="A18" s="12">
        <v>10</v>
      </c>
      <c r="B18" s="15" t="s">
        <v>159</v>
      </c>
      <c r="C18" s="16">
        <v>16308523</v>
      </c>
      <c r="D18" s="16" t="s">
        <v>192</v>
      </c>
      <c r="E18" s="17">
        <v>16308523</v>
      </c>
      <c r="F18" s="18">
        <v>16965880.25</v>
      </c>
      <c r="G18" s="16" t="s">
        <v>192</v>
      </c>
      <c r="H18" s="19">
        <v>16965880.25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3">
      <c r="A19" s="12">
        <v>11</v>
      </c>
      <c r="B19" s="15" t="s">
        <v>170</v>
      </c>
      <c r="C19" s="16">
        <v>1404638.65</v>
      </c>
      <c r="D19" s="16">
        <v>116395.75</v>
      </c>
      <c r="E19" s="17">
        <v>1521034.4</v>
      </c>
      <c r="F19" s="18">
        <v>1460643.8399999999</v>
      </c>
      <c r="G19" s="16">
        <v>109299.88</v>
      </c>
      <c r="H19" s="19">
        <v>1569943.7199999997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3">
      <c r="A20" s="12">
        <v>12</v>
      </c>
      <c r="B20" s="21" t="s">
        <v>143</v>
      </c>
      <c r="C20" s="16">
        <v>39039092.780000001</v>
      </c>
      <c r="D20" s="16">
        <v>13129476.529999997</v>
      </c>
      <c r="E20" s="17">
        <v>52168569.310000002</v>
      </c>
      <c r="F20" s="18">
        <v>61744756.159999996</v>
      </c>
      <c r="G20" s="16">
        <v>33664369.379999995</v>
      </c>
      <c r="H20" s="19">
        <v>95409125.539999992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x14ac:dyDescent="0.3">
      <c r="A21" s="12"/>
      <c r="B21" s="13" t="s">
        <v>139</v>
      </c>
      <c r="C21" s="22"/>
      <c r="D21" s="22"/>
      <c r="E21" s="23"/>
      <c r="F21" s="24"/>
      <c r="G21" s="22"/>
      <c r="H21" s="25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3">
      <c r="A22" s="12">
        <v>13</v>
      </c>
      <c r="B22" s="15" t="s">
        <v>136</v>
      </c>
      <c r="C22" s="16">
        <v>1184.1199999999999</v>
      </c>
      <c r="D22" s="16">
        <v>2874374.27</v>
      </c>
      <c r="E22" s="17">
        <v>2875558.39</v>
      </c>
      <c r="F22" s="18">
        <v>11000766.470000001</v>
      </c>
      <c r="G22" s="16">
        <v>24751829.23</v>
      </c>
      <c r="H22" s="19">
        <v>35752595.700000003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3">
      <c r="A23" s="12">
        <v>14</v>
      </c>
      <c r="B23" s="15" t="s">
        <v>149</v>
      </c>
      <c r="C23" s="16">
        <v>4043571.17</v>
      </c>
      <c r="D23" s="16">
        <v>4159349.54</v>
      </c>
      <c r="E23" s="17">
        <v>8202920.71</v>
      </c>
      <c r="F23" s="18">
        <v>3842760.3100000005</v>
      </c>
      <c r="G23" s="16">
        <v>6777856.3000000007</v>
      </c>
      <c r="H23" s="19">
        <v>10620616.610000001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x14ac:dyDescent="0.3">
      <c r="A24" s="12">
        <v>15</v>
      </c>
      <c r="B24" s="15" t="s">
        <v>171</v>
      </c>
      <c r="C24" s="16">
        <v>395632.70999999996</v>
      </c>
      <c r="D24" s="16">
        <v>887539.59</v>
      </c>
      <c r="E24" s="17">
        <v>1283172.2999999998</v>
      </c>
      <c r="F24" s="18">
        <v>909915.74</v>
      </c>
      <c r="G24" s="16">
        <v>2135068.54</v>
      </c>
      <c r="H24" s="19">
        <v>3044984.2800000003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x14ac:dyDescent="0.3">
      <c r="A25" s="12">
        <v>16</v>
      </c>
      <c r="B25" s="15" t="s">
        <v>137</v>
      </c>
      <c r="C25" s="16">
        <v>2843214.51</v>
      </c>
      <c r="D25" s="16">
        <v>7003377.7599999998</v>
      </c>
      <c r="E25" s="17">
        <v>9846592.2699999996</v>
      </c>
      <c r="F25" s="18">
        <v>3199305.81</v>
      </c>
      <c r="G25" s="16">
        <v>7247095.5699999994</v>
      </c>
      <c r="H25" s="19">
        <v>10446401.379999999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x14ac:dyDescent="0.3">
      <c r="A26" s="12">
        <v>17</v>
      </c>
      <c r="B26" s="15" t="s">
        <v>147</v>
      </c>
      <c r="C26" s="22"/>
      <c r="D26" s="22"/>
      <c r="E26" s="17">
        <v>0</v>
      </c>
      <c r="F26" s="24"/>
      <c r="G26" s="22"/>
      <c r="H26" s="19">
        <v>0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x14ac:dyDescent="0.3">
      <c r="A27" s="12">
        <v>18</v>
      </c>
      <c r="B27" s="15" t="s">
        <v>172</v>
      </c>
      <c r="C27" s="16">
        <v>0</v>
      </c>
      <c r="D27" s="16">
        <v>0</v>
      </c>
      <c r="E27" s="17">
        <v>0</v>
      </c>
      <c r="F27" s="18">
        <v>2500000</v>
      </c>
      <c r="G27" s="16">
        <v>0</v>
      </c>
      <c r="H27" s="19">
        <v>2500000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x14ac:dyDescent="0.3">
      <c r="A28" s="12">
        <v>19</v>
      </c>
      <c r="B28" s="15" t="s">
        <v>173</v>
      </c>
      <c r="C28" s="16">
        <v>181128.03</v>
      </c>
      <c r="D28" s="16">
        <v>218036.28</v>
      </c>
      <c r="E28" s="17">
        <v>399164.31</v>
      </c>
      <c r="F28" s="18">
        <v>344511.05</v>
      </c>
      <c r="G28" s="16">
        <v>277888.03000000003</v>
      </c>
      <c r="H28" s="19">
        <v>622399.08000000007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x14ac:dyDescent="0.3">
      <c r="A29" s="12">
        <v>20</v>
      </c>
      <c r="B29" s="15" t="s">
        <v>174</v>
      </c>
      <c r="C29" s="16">
        <v>1088698.0489999999</v>
      </c>
      <c r="D29" s="16">
        <v>47253.619999999995</v>
      </c>
      <c r="E29" s="17">
        <v>1135951.6689999998</v>
      </c>
      <c r="F29" s="18">
        <v>984786.44000000006</v>
      </c>
      <c r="G29" s="16">
        <v>43816.409999999996</v>
      </c>
      <c r="H29" s="19">
        <v>1028602.8500000001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3">
      <c r="A30" s="12">
        <v>21</v>
      </c>
      <c r="B30" s="15" t="s">
        <v>140</v>
      </c>
      <c r="C30" s="16">
        <v>0</v>
      </c>
      <c r="D30" s="16">
        <v>0</v>
      </c>
      <c r="E30" s="17">
        <v>0</v>
      </c>
      <c r="F30" s="18">
        <v>0</v>
      </c>
      <c r="G30" s="16">
        <v>0</v>
      </c>
      <c r="H30" s="19">
        <v>0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x14ac:dyDescent="0.3">
      <c r="A31" s="12">
        <v>22</v>
      </c>
      <c r="B31" s="21" t="s">
        <v>141</v>
      </c>
      <c r="C31" s="16">
        <v>8553428.5889999997</v>
      </c>
      <c r="D31" s="16">
        <v>15189931.059999999</v>
      </c>
      <c r="E31" s="17">
        <v>23743359.648999996</v>
      </c>
      <c r="F31" s="18">
        <v>22782045.820000004</v>
      </c>
      <c r="G31" s="16">
        <v>41233554.079999998</v>
      </c>
      <c r="H31" s="19">
        <v>64015599.900000006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x14ac:dyDescent="0.3">
      <c r="A32" s="12"/>
      <c r="B32" s="13" t="s">
        <v>152</v>
      </c>
      <c r="C32" s="22"/>
      <c r="D32" s="22"/>
      <c r="E32" s="23"/>
      <c r="F32" s="24"/>
      <c r="G32" s="22"/>
      <c r="H32" s="25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58" x14ac:dyDescent="0.3">
      <c r="A33" s="12">
        <v>23</v>
      </c>
      <c r="B33" s="15" t="s">
        <v>153</v>
      </c>
      <c r="C33" s="16">
        <v>30000000</v>
      </c>
      <c r="D33" s="26" t="s">
        <v>192</v>
      </c>
      <c r="E33" s="17">
        <v>30000000</v>
      </c>
      <c r="F33" s="18">
        <v>30000000</v>
      </c>
      <c r="G33" s="26" t="s">
        <v>192</v>
      </c>
      <c r="H33" s="19">
        <v>30000000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58" x14ac:dyDescent="0.3">
      <c r="A34" s="12">
        <v>24</v>
      </c>
      <c r="B34" s="15" t="s">
        <v>154</v>
      </c>
      <c r="C34" s="16">
        <v>0</v>
      </c>
      <c r="D34" s="26" t="s">
        <v>192</v>
      </c>
      <c r="E34" s="17">
        <v>0</v>
      </c>
      <c r="F34" s="18">
        <v>0</v>
      </c>
      <c r="G34" s="26" t="s">
        <v>192</v>
      </c>
      <c r="H34" s="19">
        <v>0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58" x14ac:dyDescent="0.3">
      <c r="A35" s="12">
        <v>25</v>
      </c>
      <c r="B35" s="20" t="s">
        <v>155</v>
      </c>
      <c r="C35" s="16">
        <v>0</v>
      </c>
      <c r="D35" s="26" t="s">
        <v>192</v>
      </c>
      <c r="E35" s="17">
        <v>0</v>
      </c>
      <c r="F35" s="18">
        <v>0</v>
      </c>
      <c r="G35" s="26" t="s">
        <v>192</v>
      </c>
      <c r="H35" s="19">
        <v>0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58" x14ac:dyDescent="0.3">
      <c r="A36" s="12">
        <v>26</v>
      </c>
      <c r="B36" s="15" t="s">
        <v>138</v>
      </c>
      <c r="C36" s="16">
        <v>0</v>
      </c>
      <c r="D36" s="26" t="s">
        <v>192</v>
      </c>
      <c r="E36" s="17">
        <v>0</v>
      </c>
      <c r="F36" s="18">
        <v>0</v>
      </c>
      <c r="G36" s="26" t="s">
        <v>192</v>
      </c>
      <c r="H36" s="19">
        <v>0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58" x14ac:dyDescent="0.3">
      <c r="A37" s="12">
        <v>27</v>
      </c>
      <c r="B37" s="15" t="s">
        <v>135</v>
      </c>
      <c r="C37" s="16">
        <v>0</v>
      </c>
      <c r="D37" s="26" t="s">
        <v>192</v>
      </c>
      <c r="E37" s="17">
        <v>0</v>
      </c>
      <c r="F37" s="18">
        <v>0</v>
      </c>
      <c r="G37" s="26" t="s">
        <v>192</v>
      </c>
      <c r="H37" s="19">
        <v>0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58" x14ac:dyDescent="0.3">
      <c r="A38" s="12">
        <v>28</v>
      </c>
      <c r="B38" s="15" t="s">
        <v>163</v>
      </c>
      <c r="C38" s="16">
        <v>-6557222.5399999991</v>
      </c>
      <c r="D38" s="26" t="s">
        <v>192</v>
      </c>
      <c r="E38" s="17">
        <v>-6557222.5399999991</v>
      </c>
      <c r="F38" s="18">
        <v>-3588906.6700000009</v>
      </c>
      <c r="G38" s="26" t="s">
        <v>192</v>
      </c>
      <c r="H38" s="19">
        <v>-3588906.6700000009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58" x14ac:dyDescent="0.3">
      <c r="A39" s="12">
        <v>29</v>
      </c>
      <c r="B39" s="15" t="s">
        <v>144</v>
      </c>
      <c r="C39" s="16">
        <v>4982432.3</v>
      </c>
      <c r="D39" s="26" t="s">
        <v>192</v>
      </c>
      <c r="E39" s="17">
        <v>4982432.3</v>
      </c>
      <c r="F39" s="18">
        <v>4982432.3</v>
      </c>
      <c r="G39" s="26" t="s">
        <v>192</v>
      </c>
      <c r="H39" s="19">
        <v>4982432.3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58" x14ac:dyDescent="0.3">
      <c r="A40" s="12">
        <v>30</v>
      </c>
      <c r="B40" s="21" t="s">
        <v>156</v>
      </c>
      <c r="C40" s="16">
        <v>28425209.760000002</v>
      </c>
      <c r="D40" s="26" t="s">
        <v>192</v>
      </c>
      <c r="E40" s="17">
        <v>28425209.760000002</v>
      </c>
      <c r="F40" s="18">
        <v>31393525.629999999</v>
      </c>
      <c r="G40" s="26" t="s">
        <v>192</v>
      </c>
      <c r="H40" s="19">
        <v>31393525.629999999</v>
      </c>
    </row>
    <row r="41" spans="1:58" ht="15.75" thickBot="1" x14ac:dyDescent="0.35">
      <c r="A41" s="27">
        <v>31</v>
      </c>
      <c r="B41" s="28" t="s">
        <v>157</v>
      </c>
      <c r="C41" s="29">
        <v>36978638.348999999</v>
      </c>
      <c r="D41" s="29">
        <v>15189931.059999999</v>
      </c>
      <c r="E41" s="30">
        <v>52168569.408999994</v>
      </c>
      <c r="F41" s="31">
        <v>54175571.450000003</v>
      </c>
      <c r="G41" s="29">
        <v>41233554.079999998</v>
      </c>
      <c r="H41" s="32">
        <v>95409125.530000001</v>
      </c>
    </row>
    <row r="42" spans="1:58" x14ac:dyDescent="0.3">
      <c r="A42" s="33"/>
      <c r="B42" s="3"/>
      <c r="C42" s="3"/>
      <c r="D42" s="34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</row>
    <row r="43" spans="1:58" x14ac:dyDescent="0.3">
      <c r="A43" s="33"/>
      <c r="B43" s="35" t="s">
        <v>132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</row>
    <row r="44" spans="1:58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</row>
  </sheetData>
  <mergeCells count="3">
    <mergeCell ref="C5:E5"/>
    <mergeCell ref="F5:H5"/>
    <mergeCell ref="B1:H1"/>
  </mergeCells>
  <phoneticPr fontId="2" type="noConversion"/>
  <dataValidations count="2">
    <dataValidation type="whole" operator="lessThanOrEqual" allowBlank="1" showInputMessage="1" showErrorMessage="1" sqref="C13:D13 F13:G13">
      <formula1>0</formula1>
    </dataValidation>
    <dataValidation type="date" operator="greaterThanOrEqual" allowBlank="1" showInputMessage="1" showErrorMessage="1" error="Date" promptTitle="Reporting Period" sqref="B3">
      <formula1>36526</formula1>
    </dataValidation>
  </dataValidations>
  <pageMargins left="0.55000000000000004" right="0.26" top="0.33" bottom="0.24" header="0.2" footer="0.17"/>
  <pageSetup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opLeftCell="A40" zoomScaleNormal="100" workbookViewId="0">
      <selection activeCell="C8" sqref="C8:H67"/>
    </sheetView>
  </sheetViews>
  <sheetFormatPr defaultRowHeight="15" x14ac:dyDescent="0.3"/>
  <cols>
    <col min="1" max="1" width="7.7109375" style="36" bestFit="1" customWidth="1"/>
    <col min="2" max="2" width="49.42578125" style="36" customWidth="1"/>
    <col min="3" max="3" width="13.42578125" style="36" bestFit="1" customWidth="1"/>
    <col min="4" max="4" width="12.7109375" style="36" bestFit="1" customWidth="1"/>
    <col min="5" max="5" width="13.42578125" style="36" bestFit="1" customWidth="1"/>
    <col min="6" max="6" width="12.5703125" style="37" bestFit="1" customWidth="1"/>
    <col min="7" max="7" width="12.7109375" style="37" bestFit="1" customWidth="1"/>
    <col min="8" max="8" width="13.28515625" style="37" bestFit="1" customWidth="1"/>
    <col min="9" max="16384" width="9.140625" style="37"/>
  </cols>
  <sheetData>
    <row r="1" spans="1:8" x14ac:dyDescent="0.3">
      <c r="D1" s="151"/>
      <c r="E1" s="152"/>
      <c r="F1" s="152"/>
      <c r="G1" s="152"/>
      <c r="H1" s="152"/>
    </row>
    <row r="2" spans="1:8" x14ac:dyDescent="0.3">
      <c r="A2" s="7" t="s">
        <v>133</v>
      </c>
      <c r="B2" s="38" t="str">
        <f>'RC'!B2</f>
        <v>სს სილქ როუდ ბანკი</v>
      </c>
      <c r="C2" s="3"/>
      <c r="D2" s="3"/>
      <c r="E2" s="3"/>
      <c r="H2" s="3"/>
    </row>
    <row r="3" spans="1:8" x14ac:dyDescent="0.3">
      <c r="A3" s="7" t="s">
        <v>145</v>
      </c>
      <c r="B3" s="39">
        <f>'RC'!B3</f>
        <v>42551</v>
      </c>
      <c r="C3" s="3"/>
      <c r="D3" s="3"/>
      <c r="E3" s="3"/>
      <c r="H3" s="1"/>
    </row>
    <row r="4" spans="1:8" ht="15.75" thickBot="1" x14ac:dyDescent="0.35">
      <c r="A4" s="40"/>
      <c r="B4" s="41" t="s">
        <v>72</v>
      </c>
      <c r="C4" s="3"/>
      <c r="D4" s="3"/>
      <c r="E4" s="3"/>
      <c r="H4" s="42" t="s">
        <v>134</v>
      </c>
    </row>
    <row r="5" spans="1:8" ht="18" x14ac:dyDescent="0.35">
      <c r="A5" s="102"/>
      <c r="B5" s="103"/>
      <c r="C5" s="148" t="s">
        <v>148</v>
      </c>
      <c r="D5" s="153"/>
      <c r="E5" s="153"/>
      <c r="F5" s="148" t="s">
        <v>161</v>
      </c>
      <c r="G5" s="153"/>
      <c r="H5" s="154"/>
    </row>
    <row r="6" spans="1:8" s="145" customFormat="1" ht="12.75" x14ac:dyDescent="0.2">
      <c r="A6" s="102" t="s">
        <v>118</v>
      </c>
      <c r="B6" s="103"/>
      <c r="C6" s="123" t="s">
        <v>175</v>
      </c>
      <c r="D6" s="123" t="s">
        <v>191</v>
      </c>
      <c r="E6" s="124" t="s">
        <v>177</v>
      </c>
      <c r="F6" s="123" t="s">
        <v>175</v>
      </c>
      <c r="G6" s="123" t="s">
        <v>191</v>
      </c>
      <c r="H6" s="124" t="s">
        <v>177</v>
      </c>
    </row>
    <row r="7" spans="1:8" s="145" customFormat="1" ht="12.75" x14ac:dyDescent="0.2">
      <c r="A7" s="104"/>
      <c r="B7" s="105" t="s">
        <v>67</v>
      </c>
      <c r="C7" s="125"/>
      <c r="D7" s="125"/>
      <c r="E7" s="126"/>
      <c r="F7" s="125"/>
      <c r="G7" s="125"/>
      <c r="H7" s="126"/>
    </row>
    <row r="8" spans="1:8" s="145" customFormat="1" ht="25.5" x14ac:dyDescent="0.2">
      <c r="A8" s="104">
        <v>1</v>
      </c>
      <c r="B8" s="106" t="s">
        <v>77</v>
      </c>
      <c r="C8" s="125">
        <v>38934.120000000003</v>
      </c>
      <c r="D8" s="125">
        <v>4506.91</v>
      </c>
      <c r="E8" s="127">
        <v>43441.03</v>
      </c>
      <c r="F8" s="125">
        <v>456902.98</v>
      </c>
      <c r="G8" s="125">
        <v>107222.83</v>
      </c>
      <c r="H8" s="127">
        <v>564125.80999999994</v>
      </c>
    </row>
    <row r="9" spans="1:8" s="145" customFormat="1" ht="12.75" x14ac:dyDescent="0.2">
      <c r="A9" s="104">
        <v>2</v>
      </c>
      <c r="B9" s="106" t="s">
        <v>78</v>
      </c>
      <c r="C9" s="128">
        <v>328632.58999999997</v>
      </c>
      <c r="D9" s="128">
        <v>622504.97000000009</v>
      </c>
      <c r="E9" s="127">
        <v>951137.56</v>
      </c>
      <c r="F9" s="128">
        <v>318810.55</v>
      </c>
      <c r="G9" s="128">
        <v>1767359.5399999998</v>
      </c>
      <c r="H9" s="127">
        <v>2086170.0899999999</v>
      </c>
    </row>
    <row r="10" spans="1:8" s="145" customFormat="1" ht="12.75" x14ac:dyDescent="0.2">
      <c r="A10" s="104">
        <v>2.1</v>
      </c>
      <c r="B10" s="107" t="s">
        <v>79</v>
      </c>
      <c r="C10" s="125">
        <v>4832.87</v>
      </c>
      <c r="D10" s="125">
        <v>0</v>
      </c>
      <c r="E10" s="127">
        <v>4832.87</v>
      </c>
      <c r="F10" s="125">
        <v>0</v>
      </c>
      <c r="G10" s="125">
        <v>0</v>
      </c>
      <c r="H10" s="127">
        <v>0</v>
      </c>
    </row>
    <row r="11" spans="1:8" s="145" customFormat="1" ht="25.5" x14ac:dyDescent="0.2">
      <c r="A11" s="104">
        <v>2.2000000000000002</v>
      </c>
      <c r="B11" s="107" t="s">
        <v>178</v>
      </c>
      <c r="C11" s="125">
        <v>73442.09</v>
      </c>
      <c r="D11" s="125">
        <v>68460.510000000024</v>
      </c>
      <c r="E11" s="127">
        <v>141902.60000000003</v>
      </c>
      <c r="F11" s="125">
        <v>51007.229999999996</v>
      </c>
      <c r="G11" s="125">
        <v>392280.90999999992</v>
      </c>
      <c r="H11" s="127">
        <v>443288.1399999999</v>
      </c>
    </row>
    <row r="12" spans="1:8" s="145" customFormat="1" ht="12.75" x14ac:dyDescent="0.2">
      <c r="A12" s="104">
        <v>2.2999999999999998</v>
      </c>
      <c r="B12" s="107" t="s">
        <v>80</v>
      </c>
      <c r="C12" s="125">
        <v>25657.93</v>
      </c>
      <c r="D12" s="125">
        <v>0</v>
      </c>
      <c r="E12" s="127">
        <v>25657.93</v>
      </c>
      <c r="F12" s="125">
        <v>0</v>
      </c>
      <c r="G12" s="125">
        <v>0</v>
      </c>
      <c r="H12" s="127">
        <v>0</v>
      </c>
    </row>
    <row r="13" spans="1:8" s="145" customFormat="1" ht="25.5" x14ac:dyDescent="0.2">
      <c r="A13" s="104">
        <v>2.4</v>
      </c>
      <c r="B13" s="107" t="s">
        <v>179</v>
      </c>
      <c r="C13" s="125">
        <v>0</v>
      </c>
      <c r="D13" s="125">
        <v>0</v>
      </c>
      <c r="E13" s="127">
        <v>0</v>
      </c>
      <c r="F13" s="125">
        <v>0</v>
      </c>
      <c r="G13" s="125">
        <v>0</v>
      </c>
      <c r="H13" s="127">
        <v>0</v>
      </c>
    </row>
    <row r="14" spans="1:8" s="145" customFormat="1" ht="12.75" x14ac:dyDescent="0.2">
      <c r="A14" s="104">
        <v>2.5</v>
      </c>
      <c r="B14" s="107" t="s">
        <v>81</v>
      </c>
      <c r="C14" s="125">
        <v>0</v>
      </c>
      <c r="D14" s="125">
        <v>0</v>
      </c>
      <c r="E14" s="127">
        <v>0</v>
      </c>
      <c r="F14" s="125">
        <v>17976.54</v>
      </c>
      <c r="G14" s="125">
        <v>5853.28</v>
      </c>
      <c r="H14" s="127">
        <v>23829.82</v>
      </c>
    </row>
    <row r="15" spans="1:8" s="145" customFormat="1" ht="25.5" x14ac:dyDescent="0.2">
      <c r="A15" s="104">
        <v>2.6</v>
      </c>
      <c r="B15" s="107" t="s">
        <v>82</v>
      </c>
      <c r="C15" s="125">
        <v>52.01</v>
      </c>
      <c r="D15" s="125">
        <v>20608.93</v>
      </c>
      <c r="E15" s="127">
        <v>20660.939999999999</v>
      </c>
      <c r="F15" s="125">
        <v>315.98</v>
      </c>
      <c r="G15" s="125">
        <v>42027.41</v>
      </c>
      <c r="H15" s="127">
        <v>42343.390000000007</v>
      </c>
    </row>
    <row r="16" spans="1:8" s="145" customFormat="1" ht="25.5" x14ac:dyDescent="0.2">
      <c r="A16" s="104">
        <v>2.7</v>
      </c>
      <c r="B16" s="107" t="s">
        <v>83</v>
      </c>
      <c r="C16" s="125">
        <v>106631.37</v>
      </c>
      <c r="D16" s="125">
        <v>0</v>
      </c>
      <c r="E16" s="127">
        <v>106631.37</v>
      </c>
      <c r="F16" s="125">
        <v>0</v>
      </c>
      <c r="G16" s="125">
        <v>0</v>
      </c>
      <c r="H16" s="127">
        <v>0</v>
      </c>
    </row>
    <row r="17" spans="1:8" s="145" customFormat="1" ht="12.75" x14ac:dyDescent="0.2">
      <c r="A17" s="104">
        <v>2.8</v>
      </c>
      <c r="B17" s="107" t="s">
        <v>84</v>
      </c>
      <c r="C17" s="125">
        <v>99044.25</v>
      </c>
      <c r="D17" s="125">
        <v>458658.24</v>
      </c>
      <c r="E17" s="127">
        <v>557702.49</v>
      </c>
      <c r="F17" s="125">
        <v>248394.39</v>
      </c>
      <c r="G17" s="125">
        <v>1205156.97</v>
      </c>
      <c r="H17" s="127">
        <v>1453551.3599999999</v>
      </c>
    </row>
    <row r="18" spans="1:8" s="145" customFormat="1" ht="12.75" x14ac:dyDescent="0.2">
      <c r="A18" s="104">
        <v>2.9</v>
      </c>
      <c r="B18" s="107" t="s">
        <v>85</v>
      </c>
      <c r="C18" s="125">
        <v>18972.07</v>
      </c>
      <c r="D18" s="125">
        <v>74777.289999999994</v>
      </c>
      <c r="E18" s="127">
        <v>93749.359999999986</v>
      </c>
      <c r="F18" s="125">
        <v>1116.4100000000001</v>
      </c>
      <c r="G18" s="125">
        <v>122040.97</v>
      </c>
      <c r="H18" s="127">
        <v>123157.38</v>
      </c>
    </row>
    <row r="19" spans="1:8" s="145" customFormat="1" ht="25.5" x14ac:dyDescent="0.2">
      <c r="A19" s="104">
        <v>3</v>
      </c>
      <c r="B19" s="106" t="s">
        <v>180</v>
      </c>
      <c r="C19" s="125">
        <v>18710.52</v>
      </c>
      <c r="D19" s="125">
        <v>53222.12</v>
      </c>
      <c r="E19" s="127">
        <v>71932.639999999999</v>
      </c>
      <c r="F19" s="125">
        <v>44134.3</v>
      </c>
      <c r="G19" s="125">
        <v>161129.76</v>
      </c>
      <c r="H19" s="127">
        <v>205264.06</v>
      </c>
    </row>
    <row r="20" spans="1:8" s="145" customFormat="1" ht="25.5" x14ac:dyDescent="0.2">
      <c r="A20" s="104">
        <v>4</v>
      </c>
      <c r="B20" s="106" t="s">
        <v>68</v>
      </c>
      <c r="C20" s="125">
        <v>765833.25</v>
      </c>
      <c r="D20" s="125"/>
      <c r="E20" s="127">
        <v>765833.25</v>
      </c>
      <c r="F20" s="125">
        <v>236439.25</v>
      </c>
      <c r="G20" s="125"/>
      <c r="H20" s="127">
        <v>236439.25</v>
      </c>
    </row>
    <row r="21" spans="1:8" s="145" customFormat="1" ht="12.75" x14ac:dyDescent="0.2">
      <c r="A21" s="104">
        <v>5</v>
      </c>
      <c r="B21" s="106" t="s">
        <v>86</v>
      </c>
      <c r="C21" s="125">
        <v>7590.68</v>
      </c>
      <c r="D21" s="125">
        <v>0</v>
      </c>
      <c r="E21" s="127">
        <v>7590.68</v>
      </c>
      <c r="F21" s="125">
        <v>84580.22</v>
      </c>
      <c r="G21" s="125">
        <v>0</v>
      </c>
      <c r="H21" s="127">
        <v>84580.22</v>
      </c>
    </row>
    <row r="22" spans="1:8" s="145" customFormat="1" ht="12.75" x14ac:dyDescent="0.2">
      <c r="A22" s="104">
        <v>6</v>
      </c>
      <c r="B22" s="108" t="s">
        <v>181</v>
      </c>
      <c r="C22" s="128">
        <v>1159701.1599999999</v>
      </c>
      <c r="D22" s="128">
        <v>680234.00000000012</v>
      </c>
      <c r="E22" s="127">
        <v>1839935.1600000001</v>
      </c>
      <c r="F22" s="128">
        <v>1140867.3</v>
      </c>
      <c r="G22" s="128">
        <v>2035712.13</v>
      </c>
      <c r="H22" s="127">
        <v>3176579.4299999997</v>
      </c>
    </row>
    <row r="23" spans="1:8" s="145" customFormat="1" ht="12.75" x14ac:dyDescent="0.2">
      <c r="A23" s="104"/>
      <c r="B23" s="105" t="s">
        <v>98</v>
      </c>
      <c r="C23" s="125"/>
      <c r="D23" s="125"/>
      <c r="E23" s="126"/>
      <c r="F23" s="125"/>
      <c r="G23" s="125"/>
      <c r="H23" s="126"/>
    </row>
    <row r="24" spans="1:8" s="145" customFormat="1" ht="25.5" x14ac:dyDescent="0.2">
      <c r="A24" s="104">
        <v>7</v>
      </c>
      <c r="B24" s="106" t="s">
        <v>87</v>
      </c>
      <c r="C24" s="125">
        <v>255.72</v>
      </c>
      <c r="D24" s="125">
        <v>9.0399999999999991</v>
      </c>
      <c r="E24" s="129">
        <v>264.76</v>
      </c>
      <c r="F24" s="125">
        <v>434.86</v>
      </c>
      <c r="G24" s="125">
        <v>332.25</v>
      </c>
      <c r="H24" s="129">
        <v>767.11</v>
      </c>
    </row>
    <row r="25" spans="1:8" s="145" customFormat="1" ht="12.75" x14ac:dyDescent="0.2">
      <c r="A25" s="104">
        <v>8</v>
      </c>
      <c r="B25" s="106" t="s">
        <v>88</v>
      </c>
      <c r="C25" s="125">
        <v>135763.35999999999</v>
      </c>
      <c r="D25" s="125">
        <v>239942.7</v>
      </c>
      <c r="E25" s="129">
        <v>375706.06</v>
      </c>
      <c r="F25" s="125">
        <v>226686.65</v>
      </c>
      <c r="G25" s="125">
        <v>330116.95</v>
      </c>
      <c r="H25" s="129">
        <v>556803.6</v>
      </c>
    </row>
    <row r="26" spans="1:8" s="145" customFormat="1" ht="12.75" x14ac:dyDescent="0.2">
      <c r="A26" s="104">
        <v>9</v>
      </c>
      <c r="B26" s="106" t="s">
        <v>182</v>
      </c>
      <c r="C26" s="125">
        <v>26831.96</v>
      </c>
      <c r="D26" s="125">
        <v>14654.65</v>
      </c>
      <c r="E26" s="129">
        <v>41486.61</v>
      </c>
      <c r="F26" s="125">
        <v>150482.71</v>
      </c>
      <c r="G26" s="125">
        <v>127209</v>
      </c>
      <c r="H26" s="129">
        <v>277691.70999999996</v>
      </c>
    </row>
    <row r="27" spans="1:8" s="145" customFormat="1" ht="25.5" x14ac:dyDescent="0.2">
      <c r="A27" s="104">
        <v>10</v>
      </c>
      <c r="B27" s="106" t="s">
        <v>183</v>
      </c>
      <c r="C27" s="125">
        <v>14659.58</v>
      </c>
      <c r="D27" s="125"/>
      <c r="E27" s="129">
        <v>14659.58</v>
      </c>
      <c r="F27" s="125">
        <v>975.3</v>
      </c>
      <c r="G27" s="125"/>
      <c r="H27" s="129">
        <v>975.3</v>
      </c>
    </row>
    <row r="28" spans="1:8" s="145" customFormat="1" ht="12.75" x14ac:dyDescent="0.2">
      <c r="A28" s="104">
        <v>11</v>
      </c>
      <c r="B28" s="106" t="s">
        <v>89</v>
      </c>
      <c r="C28" s="125">
        <v>150797.04</v>
      </c>
      <c r="D28" s="125">
        <v>1469.88</v>
      </c>
      <c r="E28" s="129">
        <v>152266.92000000001</v>
      </c>
      <c r="F28" s="125">
        <v>6941.86</v>
      </c>
      <c r="G28" s="125">
        <v>9.77</v>
      </c>
      <c r="H28" s="129">
        <v>6951.63</v>
      </c>
    </row>
    <row r="29" spans="1:8" s="145" customFormat="1" ht="12.75" x14ac:dyDescent="0.2">
      <c r="A29" s="104">
        <v>12</v>
      </c>
      <c r="B29" s="106" t="s">
        <v>99</v>
      </c>
      <c r="C29" s="125"/>
      <c r="D29" s="125"/>
      <c r="E29" s="129">
        <v>0</v>
      </c>
      <c r="F29" s="125"/>
      <c r="G29" s="125"/>
      <c r="H29" s="129">
        <v>0</v>
      </c>
    </row>
    <row r="30" spans="1:8" s="145" customFormat="1" ht="12.75" x14ac:dyDescent="0.2">
      <c r="A30" s="104">
        <v>13</v>
      </c>
      <c r="B30" s="109" t="s">
        <v>100</v>
      </c>
      <c r="C30" s="128">
        <v>328307.65999999997</v>
      </c>
      <c r="D30" s="128">
        <v>256076.27000000002</v>
      </c>
      <c r="E30" s="129">
        <v>584383.92999999993</v>
      </c>
      <c r="F30" s="128">
        <v>385521.37999999995</v>
      </c>
      <c r="G30" s="128">
        <v>457667.97000000003</v>
      </c>
      <c r="H30" s="129">
        <v>843189.35</v>
      </c>
    </row>
    <row r="31" spans="1:8" s="145" customFormat="1" ht="12.75" x14ac:dyDescent="0.2">
      <c r="A31" s="104">
        <v>14</v>
      </c>
      <c r="B31" s="109" t="s">
        <v>73</v>
      </c>
      <c r="C31" s="128">
        <v>831393.5</v>
      </c>
      <c r="D31" s="128">
        <v>424157.7300000001</v>
      </c>
      <c r="E31" s="127">
        <v>1255551.23</v>
      </c>
      <c r="F31" s="128">
        <v>755345.92000000016</v>
      </c>
      <c r="G31" s="128">
        <v>1578044.16</v>
      </c>
      <c r="H31" s="127">
        <v>2333390.08</v>
      </c>
    </row>
    <row r="32" spans="1:8" s="145" customFormat="1" ht="12.75" x14ac:dyDescent="0.2">
      <c r="A32" s="104"/>
      <c r="B32" s="105"/>
      <c r="C32" s="125"/>
      <c r="D32" s="125"/>
      <c r="E32" s="126"/>
      <c r="F32" s="125"/>
      <c r="G32" s="125"/>
      <c r="H32" s="126"/>
    </row>
    <row r="33" spans="1:8" s="145" customFormat="1" ht="12.75" x14ac:dyDescent="0.2">
      <c r="A33" s="104"/>
      <c r="B33" s="105" t="s">
        <v>69</v>
      </c>
      <c r="C33" s="125"/>
      <c r="D33" s="125"/>
      <c r="E33" s="130"/>
      <c r="F33" s="125"/>
      <c r="G33" s="125"/>
      <c r="H33" s="130"/>
    </row>
    <row r="34" spans="1:8" s="145" customFormat="1" ht="12.75" x14ac:dyDescent="0.2">
      <c r="A34" s="104">
        <v>15</v>
      </c>
      <c r="B34" s="110" t="s">
        <v>184</v>
      </c>
      <c r="C34" s="131">
        <v>90908.03</v>
      </c>
      <c r="D34" s="131">
        <v>-4226.7400000000052</v>
      </c>
      <c r="E34" s="132">
        <v>86681.29</v>
      </c>
      <c r="F34" s="131">
        <v>167572.83000000002</v>
      </c>
      <c r="G34" s="131">
        <v>-6725.7300000000105</v>
      </c>
      <c r="H34" s="132">
        <v>160847.1</v>
      </c>
    </row>
    <row r="35" spans="1:8" s="145" customFormat="1" ht="25.5" x14ac:dyDescent="0.2">
      <c r="A35" s="104">
        <v>15.1</v>
      </c>
      <c r="B35" s="107" t="s">
        <v>185</v>
      </c>
      <c r="C35" s="125">
        <v>141255.63</v>
      </c>
      <c r="D35" s="125">
        <v>48886.879999999997</v>
      </c>
      <c r="E35" s="132">
        <v>190142.51</v>
      </c>
      <c r="F35" s="125">
        <v>322337.07</v>
      </c>
      <c r="G35" s="125">
        <v>85042.4</v>
      </c>
      <c r="H35" s="132">
        <v>407379.47</v>
      </c>
    </row>
    <row r="36" spans="1:8" s="145" customFormat="1" ht="25.5" x14ac:dyDescent="0.2">
      <c r="A36" s="104">
        <v>15.2</v>
      </c>
      <c r="B36" s="107" t="s">
        <v>186</v>
      </c>
      <c r="C36" s="125">
        <v>50347.6</v>
      </c>
      <c r="D36" s="125">
        <v>53113.62</v>
      </c>
      <c r="E36" s="132">
        <v>103461.22</v>
      </c>
      <c r="F36" s="125">
        <v>154764.24</v>
      </c>
      <c r="G36" s="125">
        <v>91768.13</v>
      </c>
      <c r="H36" s="132">
        <v>246532.37</v>
      </c>
    </row>
    <row r="37" spans="1:8" s="145" customFormat="1" ht="12.75" x14ac:dyDescent="0.2">
      <c r="A37" s="104">
        <v>16</v>
      </c>
      <c r="B37" s="106" t="s">
        <v>65</v>
      </c>
      <c r="C37" s="125">
        <v>0</v>
      </c>
      <c r="D37" s="125">
        <v>0</v>
      </c>
      <c r="E37" s="127">
        <v>0</v>
      </c>
      <c r="F37" s="125">
        <v>0</v>
      </c>
      <c r="G37" s="125">
        <v>0</v>
      </c>
      <c r="H37" s="127">
        <v>0</v>
      </c>
    </row>
    <row r="38" spans="1:8" s="145" customFormat="1" ht="25.5" x14ac:dyDescent="0.2">
      <c r="A38" s="104">
        <v>17</v>
      </c>
      <c r="B38" s="106" t="s">
        <v>66</v>
      </c>
      <c r="C38" s="125"/>
      <c r="D38" s="125"/>
      <c r="E38" s="127">
        <v>0</v>
      </c>
      <c r="F38" s="125"/>
      <c r="G38" s="125"/>
      <c r="H38" s="127">
        <v>0</v>
      </c>
    </row>
    <row r="39" spans="1:8" s="145" customFormat="1" ht="25.5" x14ac:dyDescent="0.2">
      <c r="A39" s="104">
        <v>18</v>
      </c>
      <c r="B39" s="106" t="s">
        <v>70</v>
      </c>
      <c r="C39" s="125">
        <v>0</v>
      </c>
      <c r="D39" s="125"/>
      <c r="E39" s="127">
        <v>0</v>
      </c>
      <c r="F39" s="125">
        <v>0</v>
      </c>
      <c r="G39" s="125"/>
      <c r="H39" s="127">
        <v>0</v>
      </c>
    </row>
    <row r="40" spans="1:8" s="145" customFormat="1" ht="25.5" x14ac:dyDescent="0.2">
      <c r="A40" s="104">
        <v>19</v>
      </c>
      <c r="B40" s="106" t="s">
        <v>187</v>
      </c>
      <c r="C40" s="125">
        <v>912253.3</v>
      </c>
      <c r="D40" s="125"/>
      <c r="E40" s="127">
        <v>912253.3</v>
      </c>
      <c r="F40" s="125">
        <v>714391.2</v>
      </c>
      <c r="G40" s="125"/>
      <c r="H40" s="127">
        <v>714391.2</v>
      </c>
    </row>
    <row r="41" spans="1:8" s="145" customFormat="1" ht="25.5" x14ac:dyDescent="0.2">
      <c r="A41" s="104">
        <v>20</v>
      </c>
      <c r="B41" s="106" t="s">
        <v>90</v>
      </c>
      <c r="C41" s="125">
        <v>-721903.45</v>
      </c>
      <c r="D41" s="125"/>
      <c r="E41" s="127">
        <v>-721903.45</v>
      </c>
      <c r="F41" s="125">
        <v>-297187.87</v>
      </c>
      <c r="G41" s="125"/>
      <c r="H41" s="127">
        <v>-297187.87</v>
      </c>
    </row>
    <row r="42" spans="1:8" s="145" customFormat="1" ht="12.75" x14ac:dyDescent="0.2">
      <c r="A42" s="104">
        <v>21</v>
      </c>
      <c r="B42" s="106" t="s">
        <v>188</v>
      </c>
      <c r="C42" s="125">
        <v>-625575.93000000005</v>
      </c>
      <c r="D42" s="125"/>
      <c r="E42" s="127">
        <v>-625575.93000000005</v>
      </c>
      <c r="F42" s="125">
        <v>-649698.93000000005</v>
      </c>
      <c r="G42" s="125"/>
      <c r="H42" s="127">
        <v>-649698.93000000005</v>
      </c>
    </row>
    <row r="43" spans="1:8" s="145" customFormat="1" ht="25.5" x14ac:dyDescent="0.2">
      <c r="A43" s="104">
        <v>22</v>
      </c>
      <c r="B43" s="106" t="s">
        <v>189</v>
      </c>
      <c r="C43" s="125">
        <v>0</v>
      </c>
      <c r="D43" s="125"/>
      <c r="E43" s="127">
        <v>0</v>
      </c>
      <c r="F43" s="125">
        <v>2552.02</v>
      </c>
      <c r="G43" s="125"/>
      <c r="H43" s="127">
        <v>2552.02</v>
      </c>
    </row>
    <row r="44" spans="1:8" s="145" customFormat="1" ht="12.75" x14ac:dyDescent="0.2">
      <c r="A44" s="111">
        <v>23</v>
      </c>
      <c r="B44" s="112" t="s">
        <v>91</v>
      </c>
      <c r="C44" s="133">
        <v>154550.85999999999</v>
      </c>
      <c r="D44" s="133">
        <v>3451.66</v>
      </c>
      <c r="E44" s="134">
        <v>158002.51999999999</v>
      </c>
      <c r="F44" s="133">
        <v>167619.07</v>
      </c>
      <c r="G44" s="133">
        <v>0</v>
      </c>
      <c r="H44" s="134">
        <v>167619.07</v>
      </c>
    </row>
    <row r="45" spans="1:8" s="145" customFormat="1" ht="12.75" x14ac:dyDescent="0.2">
      <c r="A45" s="113">
        <v>24</v>
      </c>
      <c r="B45" s="114" t="s">
        <v>71</v>
      </c>
      <c r="C45" s="135">
        <v>-189767.18999999994</v>
      </c>
      <c r="D45" s="135">
        <v>-775.08000000000538</v>
      </c>
      <c r="E45" s="136">
        <v>-190542.26999999996</v>
      </c>
      <c r="F45" s="135">
        <v>105248.31999999998</v>
      </c>
      <c r="G45" s="135">
        <v>-6725.7300000000105</v>
      </c>
      <c r="H45" s="136">
        <v>98522.589999999967</v>
      </c>
    </row>
    <row r="46" spans="1:8" s="145" customFormat="1" ht="12.75" x14ac:dyDescent="0.2">
      <c r="A46" s="115"/>
      <c r="B46" s="116" t="s">
        <v>101</v>
      </c>
      <c r="C46" s="137"/>
      <c r="D46" s="137"/>
      <c r="E46" s="138"/>
      <c r="F46" s="137"/>
      <c r="G46" s="137"/>
      <c r="H46" s="138"/>
    </row>
    <row r="47" spans="1:8" s="145" customFormat="1" ht="25.5" x14ac:dyDescent="0.2">
      <c r="A47" s="104">
        <v>25</v>
      </c>
      <c r="B47" s="117" t="s">
        <v>102</v>
      </c>
      <c r="C47" s="139">
        <v>32134.639999999999</v>
      </c>
      <c r="D47" s="139">
        <v>29322.71</v>
      </c>
      <c r="E47" s="140">
        <v>61457.35</v>
      </c>
      <c r="F47" s="139">
        <v>39329.78</v>
      </c>
      <c r="G47" s="139">
        <v>31664.85</v>
      </c>
      <c r="H47" s="140">
        <v>70994.63</v>
      </c>
    </row>
    <row r="48" spans="1:8" s="145" customFormat="1" ht="25.5" x14ac:dyDescent="0.2">
      <c r="A48" s="104">
        <v>26</v>
      </c>
      <c r="B48" s="106" t="s">
        <v>103</v>
      </c>
      <c r="C48" s="125">
        <v>204806.41</v>
      </c>
      <c r="D48" s="125">
        <v>79912.100000000006</v>
      </c>
      <c r="E48" s="127">
        <v>284718.51</v>
      </c>
      <c r="F48" s="125">
        <v>102253.82</v>
      </c>
      <c r="G48" s="125">
        <v>132922.99</v>
      </c>
      <c r="H48" s="127">
        <v>235176.81</v>
      </c>
    </row>
    <row r="49" spans="1:8" s="145" customFormat="1" ht="12.75" x14ac:dyDescent="0.2">
      <c r="A49" s="104">
        <v>27</v>
      </c>
      <c r="B49" s="106" t="s">
        <v>104</v>
      </c>
      <c r="C49" s="125">
        <v>1169687.68</v>
      </c>
      <c r="D49" s="125"/>
      <c r="E49" s="127">
        <v>1169687.68</v>
      </c>
      <c r="F49" s="125">
        <v>2101481.4500000002</v>
      </c>
      <c r="G49" s="125"/>
      <c r="H49" s="127">
        <v>2101481.4500000002</v>
      </c>
    </row>
    <row r="50" spans="1:8" s="145" customFormat="1" ht="25.5" x14ac:dyDescent="0.2">
      <c r="A50" s="104">
        <v>28</v>
      </c>
      <c r="B50" s="106" t="s">
        <v>105</v>
      </c>
      <c r="C50" s="125">
        <v>16011.62</v>
      </c>
      <c r="D50" s="125"/>
      <c r="E50" s="127">
        <v>16011.62</v>
      </c>
      <c r="F50" s="125">
        <v>6873.1</v>
      </c>
      <c r="G50" s="125"/>
      <c r="H50" s="127">
        <v>6873.1</v>
      </c>
    </row>
    <row r="51" spans="1:8" s="145" customFormat="1" ht="12.75" x14ac:dyDescent="0.2">
      <c r="A51" s="104">
        <v>29</v>
      </c>
      <c r="B51" s="106" t="s">
        <v>106</v>
      </c>
      <c r="C51" s="125">
        <v>362420.29</v>
      </c>
      <c r="D51" s="125"/>
      <c r="E51" s="127">
        <v>362420.29</v>
      </c>
      <c r="F51" s="125">
        <v>497967.03</v>
      </c>
      <c r="G51" s="125"/>
      <c r="H51" s="127">
        <v>497967.03</v>
      </c>
    </row>
    <row r="52" spans="1:8" s="145" customFormat="1" ht="12.75" x14ac:dyDescent="0.2">
      <c r="A52" s="104">
        <v>30</v>
      </c>
      <c r="B52" s="106" t="s">
        <v>107</v>
      </c>
      <c r="C52" s="125">
        <v>814164.07</v>
      </c>
      <c r="D52" s="125">
        <v>0</v>
      </c>
      <c r="E52" s="127">
        <v>814164.07</v>
      </c>
      <c r="F52" s="125">
        <v>1402945.09</v>
      </c>
      <c r="G52" s="125">
        <v>0</v>
      </c>
      <c r="H52" s="127">
        <v>1402945.09</v>
      </c>
    </row>
    <row r="53" spans="1:8" s="145" customFormat="1" ht="12.75" x14ac:dyDescent="0.2">
      <c r="A53" s="104">
        <v>31</v>
      </c>
      <c r="B53" s="109" t="s">
        <v>108</v>
      </c>
      <c r="C53" s="128">
        <v>2599224.71</v>
      </c>
      <c r="D53" s="128">
        <v>109234.81</v>
      </c>
      <c r="E53" s="127">
        <v>2708459.52</v>
      </c>
      <c r="F53" s="128">
        <v>4150850.2700000005</v>
      </c>
      <c r="G53" s="128">
        <v>164587.84</v>
      </c>
      <c r="H53" s="127">
        <v>4315438.1100000003</v>
      </c>
    </row>
    <row r="54" spans="1:8" s="145" customFormat="1" ht="12.75" x14ac:dyDescent="0.2">
      <c r="A54" s="104">
        <v>32</v>
      </c>
      <c r="B54" s="109" t="s">
        <v>74</v>
      </c>
      <c r="C54" s="128">
        <v>-2788991.9</v>
      </c>
      <c r="D54" s="128">
        <v>-110009.89</v>
      </c>
      <c r="E54" s="127">
        <v>-2899001.79</v>
      </c>
      <c r="F54" s="128">
        <v>-4045601.9500000007</v>
      </c>
      <c r="G54" s="128">
        <v>-171313.57</v>
      </c>
      <c r="H54" s="127">
        <v>-4216915.5200000005</v>
      </c>
    </row>
    <row r="55" spans="1:8" s="145" customFormat="1" ht="12.75" x14ac:dyDescent="0.2">
      <c r="A55" s="104"/>
      <c r="B55" s="105"/>
      <c r="C55" s="141"/>
      <c r="D55" s="141"/>
      <c r="E55" s="142"/>
      <c r="F55" s="141"/>
      <c r="G55" s="141"/>
      <c r="H55" s="142"/>
    </row>
    <row r="56" spans="1:8" s="145" customFormat="1" ht="12.75" x14ac:dyDescent="0.2">
      <c r="A56" s="104">
        <v>33</v>
      </c>
      <c r="B56" s="109" t="s">
        <v>75</v>
      </c>
      <c r="C56" s="128">
        <v>-1957598.4</v>
      </c>
      <c r="D56" s="128">
        <v>314147.84000000008</v>
      </c>
      <c r="E56" s="127">
        <v>-1643450.5599999998</v>
      </c>
      <c r="F56" s="128">
        <v>-3290256.0300000003</v>
      </c>
      <c r="G56" s="128">
        <v>1406730.5899999999</v>
      </c>
      <c r="H56" s="127">
        <v>-1883525.4400000004</v>
      </c>
    </row>
    <row r="57" spans="1:8" s="145" customFormat="1" ht="12.75" x14ac:dyDescent="0.2">
      <c r="A57" s="104"/>
      <c r="B57" s="105"/>
      <c r="C57" s="141"/>
      <c r="D57" s="141"/>
      <c r="E57" s="142"/>
      <c r="F57" s="141"/>
      <c r="G57" s="141"/>
      <c r="H57" s="142"/>
    </row>
    <row r="58" spans="1:8" s="145" customFormat="1" ht="25.5" x14ac:dyDescent="0.2">
      <c r="A58" s="104">
        <v>34</v>
      </c>
      <c r="B58" s="106" t="s">
        <v>92</v>
      </c>
      <c r="C58" s="125">
        <v>-255422.84</v>
      </c>
      <c r="D58" s="125" t="s">
        <v>192</v>
      </c>
      <c r="E58" s="127">
        <v>-255422.84</v>
      </c>
      <c r="F58" s="125">
        <v>108944.8</v>
      </c>
      <c r="G58" s="125" t="s">
        <v>192</v>
      </c>
      <c r="H58" s="127">
        <v>108944.8</v>
      </c>
    </row>
    <row r="59" spans="1:8" s="145" customFormat="1" ht="25.5" x14ac:dyDescent="0.2">
      <c r="A59" s="104">
        <v>35</v>
      </c>
      <c r="B59" s="106" t="s">
        <v>93</v>
      </c>
      <c r="C59" s="125">
        <v>0</v>
      </c>
      <c r="D59" s="125" t="s">
        <v>192</v>
      </c>
      <c r="E59" s="127">
        <v>0</v>
      </c>
      <c r="F59" s="125">
        <v>0</v>
      </c>
      <c r="G59" s="125" t="s">
        <v>192</v>
      </c>
      <c r="H59" s="127">
        <v>0</v>
      </c>
    </row>
    <row r="60" spans="1:8" s="145" customFormat="1" ht="25.5" x14ac:dyDescent="0.2">
      <c r="A60" s="104">
        <v>36</v>
      </c>
      <c r="B60" s="106" t="s">
        <v>94</v>
      </c>
      <c r="C60" s="125">
        <v>140814.79</v>
      </c>
      <c r="D60" s="125" t="s">
        <v>192</v>
      </c>
      <c r="E60" s="127">
        <v>140814.79</v>
      </c>
      <c r="F60" s="125">
        <v>-4560177.7699999996</v>
      </c>
      <c r="G60" s="125" t="s">
        <v>192</v>
      </c>
      <c r="H60" s="127">
        <v>-4560177.7699999996</v>
      </c>
    </row>
    <row r="61" spans="1:8" s="145" customFormat="1" ht="12.75" x14ac:dyDescent="0.2">
      <c r="A61" s="104">
        <v>37</v>
      </c>
      <c r="B61" s="109" t="s">
        <v>95</v>
      </c>
      <c r="C61" s="128">
        <v>-114608.04999999999</v>
      </c>
      <c r="D61" s="128">
        <v>0</v>
      </c>
      <c r="E61" s="127">
        <v>-114608.04999999999</v>
      </c>
      <c r="F61" s="128">
        <v>-4451232.97</v>
      </c>
      <c r="G61" s="128">
        <v>0</v>
      </c>
      <c r="H61" s="127">
        <v>-4451232.97</v>
      </c>
    </row>
    <row r="62" spans="1:8" s="145" customFormat="1" ht="12.75" x14ac:dyDescent="0.2">
      <c r="A62" s="104"/>
      <c r="B62" s="118"/>
      <c r="C62" s="125"/>
      <c r="D62" s="125"/>
      <c r="E62" s="130"/>
      <c r="F62" s="125"/>
      <c r="G62" s="125"/>
      <c r="H62" s="130"/>
    </row>
    <row r="63" spans="1:8" s="145" customFormat="1" ht="25.5" x14ac:dyDescent="0.2">
      <c r="A63" s="111">
        <v>38</v>
      </c>
      <c r="B63" s="119" t="s">
        <v>190</v>
      </c>
      <c r="C63" s="143">
        <v>-1842990.3499999999</v>
      </c>
      <c r="D63" s="143">
        <v>314147.84000000008</v>
      </c>
      <c r="E63" s="127">
        <v>-1528842.5099999998</v>
      </c>
      <c r="F63" s="143">
        <v>1160976.9399999995</v>
      </c>
      <c r="G63" s="143">
        <v>1406730.5899999999</v>
      </c>
      <c r="H63" s="127">
        <v>2567707.5299999993</v>
      </c>
    </row>
    <row r="64" spans="1:8" s="146" customFormat="1" ht="12.75" x14ac:dyDescent="0.2">
      <c r="A64" s="120">
        <v>39</v>
      </c>
      <c r="B64" s="106" t="s">
        <v>96</v>
      </c>
      <c r="C64" s="144">
        <v>3532</v>
      </c>
      <c r="D64" s="144"/>
      <c r="E64" s="127">
        <v>3532</v>
      </c>
      <c r="F64" s="144"/>
      <c r="G64" s="144"/>
      <c r="H64" s="127">
        <v>0</v>
      </c>
    </row>
    <row r="65" spans="1:8" s="145" customFormat="1" ht="12.75" x14ac:dyDescent="0.2">
      <c r="A65" s="111">
        <v>40</v>
      </c>
      <c r="B65" s="109" t="s">
        <v>97</v>
      </c>
      <c r="C65" s="128">
        <v>-1846522.3499999999</v>
      </c>
      <c r="D65" s="128">
        <v>314147.84000000008</v>
      </c>
      <c r="E65" s="127">
        <v>-1532374.5099999998</v>
      </c>
      <c r="F65" s="128">
        <v>1160976.9399999995</v>
      </c>
      <c r="G65" s="128">
        <v>1406730.5899999999</v>
      </c>
      <c r="H65" s="127">
        <v>2567707.5299999993</v>
      </c>
    </row>
    <row r="66" spans="1:8" s="146" customFormat="1" ht="12.75" x14ac:dyDescent="0.2">
      <c r="A66" s="120">
        <v>41</v>
      </c>
      <c r="B66" s="106" t="s">
        <v>109</v>
      </c>
      <c r="C66" s="144"/>
      <c r="D66" s="144"/>
      <c r="E66" s="127">
        <v>0</v>
      </c>
      <c r="F66" s="144"/>
      <c r="G66" s="144"/>
      <c r="H66" s="127">
        <v>0</v>
      </c>
    </row>
    <row r="67" spans="1:8" s="145" customFormat="1" ht="12.75" x14ac:dyDescent="0.2">
      <c r="A67" s="121">
        <v>42</v>
      </c>
      <c r="B67" s="122" t="s">
        <v>76</v>
      </c>
      <c r="C67" s="135">
        <v>-1846522.3499999999</v>
      </c>
      <c r="D67" s="135">
        <v>314147.84000000008</v>
      </c>
      <c r="E67" s="136">
        <v>-1532374.5099999998</v>
      </c>
      <c r="F67" s="135">
        <v>1160976.9399999995</v>
      </c>
      <c r="G67" s="135">
        <v>1406730.5899999999</v>
      </c>
      <c r="H67" s="136">
        <v>2567707.5299999993</v>
      </c>
    </row>
    <row r="68" spans="1:8" x14ac:dyDescent="0.3">
      <c r="A68" s="33"/>
      <c r="B68" s="35" t="s">
        <v>132</v>
      </c>
      <c r="C68" s="49"/>
      <c r="D68" s="49"/>
      <c r="E68" s="49"/>
    </row>
    <row r="69" spans="1:8" x14ac:dyDescent="0.3">
      <c r="A69" s="33"/>
      <c r="B69" s="3"/>
      <c r="C69" s="49"/>
      <c r="D69" s="49"/>
      <c r="E69" s="50"/>
    </row>
    <row r="70" spans="1:8" x14ac:dyDescent="0.3">
      <c r="A70" s="49"/>
      <c r="B70" s="49"/>
      <c r="C70" s="49"/>
      <c r="D70" s="49"/>
      <c r="E70" s="49"/>
    </row>
  </sheetData>
  <mergeCells count="3">
    <mergeCell ref="D1:H1"/>
    <mergeCell ref="C5:E5"/>
    <mergeCell ref="F5:H5"/>
  </mergeCells>
  <phoneticPr fontId="2" type="noConversion"/>
  <pageMargins left="0.39" right="0.25" top="0.27" bottom="0.28000000000000003" header="0.22" footer="0.2"/>
  <pageSetup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8"/>
  <sheetViews>
    <sheetView topLeftCell="A37" zoomScaleNormal="100" workbookViewId="0">
      <selection activeCell="C6" sqref="C6:H54"/>
    </sheetView>
  </sheetViews>
  <sheetFormatPr defaultRowHeight="15" x14ac:dyDescent="0.3"/>
  <cols>
    <col min="1" max="1" width="5.42578125" style="36" customWidth="1"/>
    <col min="2" max="2" width="47.28515625" style="36" customWidth="1"/>
    <col min="3" max="3" width="14.85546875" style="36" bestFit="1" customWidth="1"/>
    <col min="4" max="4" width="17" style="36" customWidth="1"/>
    <col min="5" max="5" width="15.140625" style="36" bestFit="1" customWidth="1"/>
    <col min="6" max="6" width="14" style="36" bestFit="1" customWidth="1"/>
    <col min="7" max="7" width="15.140625" style="36" bestFit="1" customWidth="1"/>
    <col min="8" max="8" width="15.42578125" style="36" bestFit="1" customWidth="1"/>
    <col min="9" max="16384" width="9.140625" style="36"/>
  </cols>
  <sheetData>
    <row r="1" spans="1:48" x14ac:dyDescent="0.3">
      <c r="A1" s="7" t="s">
        <v>133</v>
      </c>
      <c r="B1" s="38" t="str">
        <f>'RC'!B2</f>
        <v>სს სილქ როუდ ბანკი</v>
      </c>
      <c r="C1" s="3"/>
      <c r="D1" s="3"/>
      <c r="E1" s="3"/>
      <c r="F1" s="49"/>
      <c r="G1" s="49"/>
      <c r="H1" s="3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</row>
    <row r="2" spans="1:48" x14ac:dyDescent="0.3">
      <c r="A2" s="7" t="s">
        <v>145</v>
      </c>
      <c r="B2" s="51">
        <f>'RC'!B3</f>
        <v>42551</v>
      </c>
      <c r="C2" s="3"/>
      <c r="D2" s="3"/>
      <c r="E2" s="3"/>
      <c r="F2" s="49"/>
      <c r="G2" s="49"/>
      <c r="H2" s="1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</row>
    <row r="3" spans="1:48" ht="16.5" thickBot="1" x14ac:dyDescent="0.35">
      <c r="B3" s="52" t="s">
        <v>18</v>
      </c>
      <c r="C3" s="37"/>
      <c r="D3" s="37"/>
      <c r="E3" s="37"/>
      <c r="H3" s="42" t="s">
        <v>134</v>
      </c>
    </row>
    <row r="4" spans="1:48" ht="18" x14ac:dyDescent="0.35">
      <c r="A4" s="53"/>
      <c r="B4" s="43"/>
      <c r="C4" s="148" t="s">
        <v>148</v>
      </c>
      <c r="D4" s="153"/>
      <c r="E4" s="153"/>
      <c r="F4" s="148" t="s">
        <v>161</v>
      </c>
      <c r="G4" s="153"/>
      <c r="H4" s="154"/>
    </row>
    <row r="5" spans="1:48" s="56" customFormat="1" ht="11.25" x14ac:dyDescent="0.2">
      <c r="A5" s="45" t="s">
        <v>118</v>
      </c>
      <c r="B5" s="54"/>
      <c r="C5" s="14" t="s">
        <v>175</v>
      </c>
      <c r="D5" s="14" t="s">
        <v>176</v>
      </c>
      <c r="E5" s="14" t="s">
        <v>177</v>
      </c>
      <c r="F5" s="14" t="s">
        <v>175</v>
      </c>
      <c r="G5" s="14" t="s">
        <v>176</v>
      </c>
      <c r="H5" s="14" t="s">
        <v>177</v>
      </c>
      <c r="I5" s="55"/>
      <c r="J5" s="55"/>
      <c r="K5" s="55"/>
      <c r="L5" s="55"/>
    </row>
    <row r="6" spans="1:48" x14ac:dyDescent="0.3">
      <c r="A6" s="45">
        <v>1</v>
      </c>
      <c r="B6" s="57" t="s">
        <v>110</v>
      </c>
      <c r="C6" s="16">
        <v>7835076.9500000002</v>
      </c>
      <c r="D6" s="16">
        <v>100692349.79000001</v>
      </c>
      <c r="E6" s="16">
        <v>108527426.74000001</v>
      </c>
      <c r="F6" s="16">
        <v>14019888.9</v>
      </c>
      <c r="G6" s="16">
        <v>392786069.31999999</v>
      </c>
      <c r="H6" s="47">
        <v>406805958.21999997</v>
      </c>
      <c r="I6" s="49"/>
      <c r="J6" s="49"/>
      <c r="K6" s="49"/>
      <c r="L6" s="49"/>
    </row>
    <row r="7" spans="1:48" x14ac:dyDescent="0.3">
      <c r="A7" s="45">
        <v>1.1000000000000001</v>
      </c>
      <c r="B7" s="58" t="s">
        <v>9</v>
      </c>
      <c r="C7" s="22"/>
      <c r="D7" s="22"/>
      <c r="E7" s="16">
        <v>0</v>
      </c>
      <c r="F7" s="22"/>
      <c r="G7" s="22"/>
      <c r="H7" s="47">
        <v>0</v>
      </c>
      <c r="I7" s="49"/>
      <c r="J7" s="49"/>
      <c r="K7" s="49"/>
      <c r="L7" s="49"/>
    </row>
    <row r="8" spans="1:48" x14ac:dyDescent="0.3">
      <c r="A8" s="45">
        <v>1.2</v>
      </c>
      <c r="B8" s="58" t="s">
        <v>10</v>
      </c>
      <c r="C8" s="22">
        <v>155555.45000000001</v>
      </c>
      <c r="D8" s="22">
        <v>0</v>
      </c>
      <c r="E8" s="16">
        <v>155555.45000000001</v>
      </c>
      <c r="F8" s="22">
        <v>1005376</v>
      </c>
      <c r="G8" s="22">
        <v>0</v>
      </c>
      <c r="H8" s="47">
        <v>1005376</v>
      </c>
      <c r="I8" s="49"/>
      <c r="J8" s="49"/>
      <c r="K8" s="49"/>
      <c r="L8" s="49"/>
    </row>
    <row r="9" spans="1:48" x14ac:dyDescent="0.3">
      <c r="A9" s="45">
        <v>1.3</v>
      </c>
      <c r="B9" s="58" t="s">
        <v>116</v>
      </c>
      <c r="C9" s="22">
        <v>0</v>
      </c>
      <c r="D9" s="22">
        <v>0</v>
      </c>
      <c r="E9" s="16">
        <v>0</v>
      </c>
      <c r="F9" s="22">
        <v>92000</v>
      </c>
      <c r="G9" s="22">
        <v>0</v>
      </c>
      <c r="H9" s="47">
        <v>92000</v>
      </c>
      <c r="I9" s="49"/>
      <c r="J9" s="49"/>
      <c r="K9" s="49"/>
      <c r="L9" s="49"/>
    </row>
    <row r="10" spans="1:48" x14ac:dyDescent="0.3">
      <c r="A10" s="45">
        <v>1.4</v>
      </c>
      <c r="B10" s="58" t="s">
        <v>23</v>
      </c>
      <c r="C10" s="22">
        <v>0</v>
      </c>
      <c r="D10" s="22">
        <v>0</v>
      </c>
      <c r="E10" s="16">
        <v>0</v>
      </c>
      <c r="F10" s="22">
        <v>2650000</v>
      </c>
      <c r="G10" s="22">
        <v>0</v>
      </c>
      <c r="H10" s="47">
        <v>2650000</v>
      </c>
      <c r="I10" s="49"/>
      <c r="J10" s="49"/>
      <c r="K10" s="49"/>
      <c r="L10" s="49"/>
    </row>
    <row r="11" spans="1:48" x14ac:dyDescent="0.3">
      <c r="A11" s="45">
        <v>1.5</v>
      </c>
      <c r="B11" s="58" t="s">
        <v>24</v>
      </c>
      <c r="C11" s="22">
        <v>7679521.5</v>
      </c>
      <c r="D11" s="22">
        <v>100692349.79000001</v>
      </c>
      <c r="E11" s="16">
        <v>108371871.29000001</v>
      </c>
      <c r="F11" s="22">
        <v>10272512.9</v>
      </c>
      <c r="G11" s="22">
        <v>392786069.31999999</v>
      </c>
      <c r="H11" s="47">
        <v>403058582.21999997</v>
      </c>
      <c r="I11" s="49"/>
      <c r="J11" s="49"/>
      <c r="K11" s="49"/>
      <c r="L11" s="49"/>
    </row>
    <row r="12" spans="1:48" x14ac:dyDescent="0.3">
      <c r="A12" s="45">
        <v>1.6</v>
      </c>
      <c r="B12" s="58" t="s">
        <v>25</v>
      </c>
      <c r="C12" s="22"/>
      <c r="D12" s="22"/>
      <c r="E12" s="16">
        <v>0</v>
      </c>
      <c r="F12" s="22"/>
      <c r="G12" s="22"/>
      <c r="H12" s="47">
        <v>0</v>
      </c>
      <c r="I12" s="49"/>
      <c r="J12" s="49"/>
      <c r="K12" s="49"/>
      <c r="L12" s="49"/>
    </row>
    <row r="13" spans="1:48" x14ac:dyDescent="0.3">
      <c r="A13" s="45">
        <v>2</v>
      </c>
      <c r="B13" s="57" t="s">
        <v>113</v>
      </c>
      <c r="C13" s="16">
        <v>4675457.1500000004</v>
      </c>
      <c r="D13" s="16">
        <v>4364353.21</v>
      </c>
      <c r="E13" s="16">
        <v>9039810.3599999994</v>
      </c>
      <c r="F13" s="16">
        <v>10476625.35</v>
      </c>
      <c r="G13" s="16">
        <v>9624656.7199999988</v>
      </c>
      <c r="H13" s="47">
        <v>20101282.07</v>
      </c>
      <c r="I13" s="49"/>
      <c r="J13" s="49"/>
      <c r="K13" s="49"/>
      <c r="L13" s="49"/>
    </row>
    <row r="14" spans="1:48" x14ac:dyDescent="0.3">
      <c r="A14" s="45">
        <v>2.1</v>
      </c>
      <c r="B14" s="58" t="s">
        <v>117</v>
      </c>
      <c r="C14" s="22">
        <v>371157.15</v>
      </c>
      <c r="D14" s="22">
        <v>44309.21</v>
      </c>
      <c r="E14" s="16">
        <v>415466.36000000004</v>
      </c>
      <c r="F14" s="22">
        <v>851275.35</v>
      </c>
      <c r="G14" s="22">
        <v>69381.72</v>
      </c>
      <c r="H14" s="47">
        <v>920657.07</v>
      </c>
      <c r="I14" s="49"/>
      <c r="J14" s="49"/>
      <c r="K14" s="49"/>
      <c r="L14" s="49"/>
    </row>
    <row r="15" spans="1:48" x14ac:dyDescent="0.3">
      <c r="A15" s="45">
        <v>2.2000000000000002</v>
      </c>
      <c r="B15" s="58" t="s">
        <v>26</v>
      </c>
      <c r="C15" s="22"/>
      <c r="D15" s="22">
        <v>0</v>
      </c>
      <c r="E15" s="16">
        <v>0</v>
      </c>
      <c r="F15" s="22"/>
      <c r="G15" s="22">
        <v>0</v>
      </c>
      <c r="H15" s="47">
        <v>0</v>
      </c>
      <c r="I15" s="49"/>
      <c r="J15" s="49"/>
      <c r="K15" s="49"/>
      <c r="L15" s="49"/>
    </row>
    <row r="16" spans="1:48" x14ac:dyDescent="0.3">
      <c r="A16" s="45">
        <v>2.2999999999999998</v>
      </c>
      <c r="B16" s="58" t="s">
        <v>0</v>
      </c>
      <c r="C16" s="22"/>
      <c r="D16" s="22"/>
      <c r="E16" s="16">
        <v>0</v>
      </c>
      <c r="F16" s="22"/>
      <c r="G16" s="22"/>
      <c r="H16" s="47">
        <v>0</v>
      </c>
      <c r="I16" s="49"/>
      <c r="J16" s="49"/>
      <c r="K16" s="49"/>
      <c r="L16" s="49"/>
    </row>
    <row r="17" spans="1:12" x14ac:dyDescent="0.3">
      <c r="A17" s="45">
        <v>2.4</v>
      </c>
      <c r="B17" s="58" t="s">
        <v>3</v>
      </c>
      <c r="C17" s="22"/>
      <c r="D17" s="22"/>
      <c r="E17" s="16">
        <v>0</v>
      </c>
      <c r="F17" s="22"/>
      <c r="G17" s="22"/>
      <c r="H17" s="47">
        <v>0</v>
      </c>
      <c r="I17" s="49"/>
      <c r="J17" s="49"/>
      <c r="K17" s="49"/>
      <c r="L17" s="49"/>
    </row>
    <row r="18" spans="1:12" x14ac:dyDescent="0.3">
      <c r="A18" s="45">
        <v>2.5</v>
      </c>
      <c r="B18" s="58" t="s">
        <v>11</v>
      </c>
      <c r="C18" s="22">
        <v>1879680</v>
      </c>
      <c r="D18" s="22">
        <v>2446204</v>
      </c>
      <c r="E18" s="16">
        <v>4325884</v>
      </c>
      <c r="F18" s="22">
        <v>3606275</v>
      </c>
      <c r="G18" s="22">
        <v>5957995</v>
      </c>
      <c r="H18" s="47">
        <v>9564270</v>
      </c>
      <c r="I18" s="49"/>
      <c r="J18" s="49"/>
      <c r="K18" s="49"/>
      <c r="L18" s="49"/>
    </row>
    <row r="19" spans="1:12" x14ac:dyDescent="0.3">
      <c r="A19" s="45">
        <v>2.6</v>
      </c>
      <c r="B19" s="58" t="s">
        <v>12</v>
      </c>
      <c r="C19" s="22">
        <v>2424620</v>
      </c>
      <c r="D19" s="22">
        <v>1873840</v>
      </c>
      <c r="E19" s="16">
        <v>4298460</v>
      </c>
      <c r="F19" s="22">
        <v>6019075</v>
      </c>
      <c r="G19" s="22">
        <v>3597280</v>
      </c>
      <c r="H19" s="47">
        <v>9616355</v>
      </c>
      <c r="I19" s="49"/>
      <c r="J19" s="49"/>
      <c r="K19" s="49"/>
      <c r="L19" s="49"/>
    </row>
    <row r="20" spans="1:12" x14ac:dyDescent="0.3">
      <c r="A20" s="45">
        <v>2.7</v>
      </c>
      <c r="B20" s="58" t="s">
        <v>5</v>
      </c>
      <c r="C20" s="22"/>
      <c r="D20" s="22"/>
      <c r="E20" s="16">
        <v>0</v>
      </c>
      <c r="F20" s="22"/>
      <c r="G20" s="22"/>
      <c r="H20" s="47">
        <v>0</v>
      </c>
      <c r="I20" s="49"/>
      <c r="J20" s="49"/>
      <c r="K20" s="49"/>
      <c r="L20" s="49"/>
    </row>
    <row r="21" spans="1:12" x14ac:dyDescent="0.3">
      <c r="A21" s="45">
        <v>3</v>
      </c>
      <c r="B21" s="57" t="s">
        <v>27</v>
      </c>
      <c r="C21" s="16">
        <v>105005.45</v>
      </c>
      <c r="D21" s="16">
        <v>0</v>
      </c>
      <c r="E21" s="16">
        <v>105005.45</v>
      </c>
      <c r="F21" s="16">
        <v>785851</v>
      </c>
      <c r="G21" s="16">
        <v>0</v>
      </c>
      <c r="H21" s="47">
        <v>785851</v>
      </c>
      <c r="I21" s="49"/>
      <c r="J21" s="49"/>
      <c r="K21" s="49"/>
      <c r="L21" s="49"/>
    </row>
    <row r="22" spans="1:12" x14ac:dyDescent="0.3">
      <c r="A22" s="45">
        <v>3.1</v>
      </c>
      <c r="B22" s="58" t="s">
        <v>111</v>
      </c>
      <c r="C22" s="22"/>
      <c r="D22" s="22"/>
      <c r="E22" s="16">
        <v>0</v>
      </c>
      <c r="F22" s="22"/>
      <c r="G22" s="22"/>
      <c r="H22" s="47">
        <v>0</v>
      </c>
      <c r="I22" s="49"/>
      <c r="J22" s="49"/>
      <c r="K22" s="49"/>
      <c r="L22" s="49"/>
    </row>
    <row r="23" spans="1:12" x14ac:dyDescent="0.3">
      <c r="A23" s="45">
        <v>3.2</v>
      </c>
      <c r="B23" s="58" t="s">
        <v>112</v>
      </c>
      <c r="C23" s="22">
        <v>105005.45</v>
      </c>
      <c r="D23" s="22">
        <v>0</v>
      </c>
      <c r="E23" s="16">
        <v>105005.45</v>
      </c>
      <c r="F23" s="22">
        <v>785851</v>
      </c>
      <c r="G23" s="22">
        <v>0</v>
      </c>
      <c r="H23" s="47">
        <v>785851</v>
      </c>
      <c r="I23" s="49"/>
      <c r="J23" s="49"/>
      <c r="K23" s="49"/>
      <c r="L23" s="49"/>
    </row>
    <row r="24" spans="1:12" x14ac:dyDescent="0.3">
      <c r="A24" s="45">
        <v>3.3</v>
      </c>
      <c r="B24" s="58" t="s">
        <v>28</v>
      </c>
      <c r="C24" s="22"/>
      <c r="D24" s="22"/>
      <c r="E24" s="16">
        <v>0</v>
      </c>
      <c r="F24" s="22"/>
      <c r="G24" s="22"/>
      <c r="H24" s="47">
        <v>0</v>
      </c>
      <c r="I24" s="49"/>
      <c r="J24" s="49"/>
      <c r="K24" s="49"/>
      <c r="L24" s="49"/>
    </row>
    <row r="25" spans="1:12" ht="30" x14ac:dyDescent="0.3">
      <c r="A25" s="45">
        <v>4</v>
      </c>
      <c r="B25" s="59" t="s">
        <v>29</v>
      </c>
      <c r="C25" s="16">
        <v>0</v>
      </c>
      <c r="D25" s="16">
        <v>7940.4</v>
      </c>
      <c r="E25" s="16">
        <v>7940.4</v>
      </c>
      <c r="F25" s="16">
        <v>0</v>
      </c>
      <c r="G25" s="16">
        <v>7621.74</v>
      </c>
      <c r="H25" s="47">
        <v>7621.74</v>
      </c>
      <c r="I25" s="49"/>
      <c r="J25" s="49"/>
      <c r="K25" s="49"/>
      <c r="L25" s="49"/>
    </row>
    <row r="26" spans="1:12" x14ac:dyDescent="0.3">
      <c r="A26" s="45">
        <v>4.0999999999999996</v>
      </c>
      <c r="B26" s="58" t="s">
        <v>17</v>
      </c>
      <c r="C26" s="22"/>
      <c r="D26" s="22"/>
      <c r="E26" s="16">
        <v>0</v>
      </c>
      <c r="F26" s="22"/>
      <c r="G26" s="22"/>
      <c r="H26" s="47">
        <v>0</v>
      </c>
      <c r="I26" s="49"/>
      <c r="J26" s="49"/>
      <c r="K26" s="49"/>
      <c r="L26" s="49"/>
    </row>
    <row r="27" spans="1:12" x14ac:dyDescent="0.3">
      <c r="A27" s="45">
        <v>4.2</v>
      </c>
      <c r="B27" s="58" t="s">
        <v>1</v>
      </c>
      <c r="C27" s="22"/>
      <c r="D27" s="22"/>
      <c r="E27" s="16">
        <v>0</v>
      </c>
      <c r="F27" s="22"/>
      <c r="G27" s="22"/>
      <c r="H27" s="47">
        <v>0</v>
      </c>
      <c r="I27" s="49"/>
      <c r="J27" s="49"/>
      <c r="K27" s="49"/>
      <c r="L27" s="49"/>
    </row>
    <row r="28" spans="1:12" x14ac:dyDescent="0.3">
      <c r="A28" s="45">
        <v>4.3</v>
      </c>
      <c r="B28" s="58" t="s">
        <v>30</v>
      </c>
      <c r="C28" s="22">
        <v>0</v>
      </c>
      <c r="D28" s="22">
        <v>7940.4</v>
      </c>
      <c r="E28" s="16">
        <v>7940.4</v>
      </c>
      <c r="F28" s="22">
        <v>0</v>
      </c>
      <c r="G28" s="22">
        <v>7621.74</v>
      </c>
      <c r="H28" s="47">
        <v>7621.74</v>
      </c>
      <c r="I28" s="49"/>
      <c r="J28" s="49"/>
      <c r="K28" s="49"/>
      <c r="L28" s="49"/>
    </row>
    <row r="29" spans="1:12" x14ac:dyDescent="0.3">
      <c r="A29" s="45">
        <v>5</v>
      </c>
      <c r="B29" s="57" t="s">
        <v>13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47">
        <v>0</v>
      </c>
      <c r="I29" s="49"/>
      <c r="J29" s="49"/>
      <c r="K29" s="49"/>
      <c r="L29" s="49"/>
    </row>
    <row r="30" spans="1:12" x14ac:dyDescent="0.3">
      <c r="A30" s="45">
        <v>5.0999999999999996</v>
      </c>
      <c r="B30" s="58" t="s">
        <v>31</v>
      </c>
      <c r="C30" s="22"/>
      <c r="D30" s="22"/>
      <c r="E30" s="16">
        <v>0</v>
      </c>
      <c r="F30" s="22"/>
      <c r="G30" s="22"/>
      <c r="H30" s="47">
        <v>0</v>
      </c>
      <c r="I30" s="49"/>
      <c r="J30" s="49"/>
      <c r="K30" s="49"/>
      <c r="L30" s="49"/>
    </row>
    <row r="31" spans="1:12" s="65" customFormat="1" ht="30" x14ac:dyDescent="0.2">
      <c r="A31" s="44">
        <v>5.2</v>
      </c>
      <c r="B31" s="60" t="s">
        <v>114</v>
      </c>
      <c r="C31" s="61"/>
      <c r="D31" s="61"/>
      <c r="E31" s="62">
        <v>0</v>
      </c>
      <c r="F31" s="61"/>
      <c r="G31" s="61"/>
      <c r="H31" s="63">
        <v>0</v>
      </c>
      <c r="I31" s="64"/>
      <c r="J31" s="64"/>
      <c r="K31" s="64"/>
      <c r="L31" s="64"/>
    </row>
    <row r="32" spans="1:12" s="65" customFormat="1" ht="30" x14ac:dyDescent="0.2">
      <c r="A32" s="44">
        <v>5.3</v>
      </c>
      <c r="B32" s="60" t="s">
        <v>6</v>
      </c>
      <c r="C32" s="61"/>
      <c r="D32" s="61"/>
      <c r="E32" s="62">
        <v>0</v>
      </c>
      <c r="F32" s="61"/>
      <c r="G32" s="61"/>
      <c r="H32" s="63">
        <v>0</v>
      </c>
      <c r="I32" s="64"/>
      <c r="J32" s="64"/>
      <c r="K32" s="64"/>
      <c r="L32" s="64"/>
    </row>
    <row r="33" spans="1:12" x14ac:dyDescent="0.3">
      <c r="A33" s="45">
        <v>5.4</v>
      </c>
      <c r="B33" s="58" t="s">
        <v>14</v>
      </c>
      <c r="C33" s="22"/>
      <c r="D33" s="22"/>
      <c r="E33" s="16">
        <v>0</v>
      </c>
      <c r="F33" s="22"/>
      <c r="G33" s="22"/>
      <c r="H33" s="47">
        <v>0</v>
      </c>
      <c r="I33" s="49"/>
      <c r="J33" s="49"/>
      <c r="K33" s="49"/>
      <c r="L33" s="49"/>
    </row>
    <row r="34" spans="1:12" ht="30" x14ac:dyDescent="0.3">
      <c r="A34" s="45">
        <v>6</v>
      </c>
      <c r="B34" s="59" t="s">
        <v>32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47">
        <v>0</v>
      </c>
      <c r="I34" s="49"/>
      <c r="J34" s="49"/>
      <c r="K34" s="49"/>
      <c r="L34" s="49"/>
    </row>
    <row r="35" spans="1:12" x14ac:dyDescent="0.3">
      <c r="A35" s="45">
        <v>6.1</v>
      </c>
      <c r="B35" s="58" t="s">
        <v>33</v>
      </c>
      <c r="C35" s="22"/>
      <c r="D35" s="22"/>
      <c r="E35" s="16">
        <v>0</v>
      </c>
      <c r="F35" s="22"/>
      <c r="G35" s="22"/>
      <c r="H35" s="47">
        <v>0</v>
      </c>
      <c r="I35" s="49"/>
      <c r="J35" s="49"/>
      <c r="K35" s="49"/>
      <c r="L35" s="49"/>
    </row>
    <row r="36" spans="1:12" x14ac:dyDescent="0.3">
      <c r="A36" s="45">
        <v>6.2</v>
      </c>
      <c r="B36" s="58" t="s">
        <v>115</v>
      </c>
      <c r="C36" s="22"/>
      <c r="D36" s="22"/>
      <c r="E36" s="16">
        <v>0</v>
      </c>
      <c r="F36" s="22"/>
      <c r="G36" s="22"/>
      <c r="H36" s="47">
        <v>0</v>
      </c>
      <c r="I36" s="49"/>
      <c r="J36" s="49"/>
      <c r="K36" s="49"/>
      <c r="L36" s="49"/>
    </row>
    <row r="37" spans="1:12" x14ac:dyDescent="0.3">
      <c r="A37" s="45">
        <v>6.3</v>
      </c>
      <c r="B37" s="58" t="s">
        <v>7</v>
      </c>
      <c r="C37" s="22"/>
      <c r="D37" s="22"/>
      <c r="E37" s="16">
        <v>0</v>
      </c>
      <c r="F37" s="22"/>
      <c r="G37" s="22"/>
      <c r="H37" s="47">
        <v>0</v>
      </c>
      <c r="I37" s="49"/>
      <c r="J37" s="49"/>
      <c r="K37" s="49"/>
      <c r="L37" s="49"/>
    </row>
    <row r="38" spans="1:12" x14ac:dyDescent="0.3">
      <c r="A38" s="45">
        <v>6.4</v>
      </c>
      <c r="B38" s="58" t="s">
        <v>14</v>
      </c>
      <c r="C38" s="22"/>
      <c r="D38" s="22"/>
      <c r="E38" s="16">
        <v>0</v>
      </c>
      <c r="F38" s="22"/>
      <c r="G38" s="22"/>
      <c r="H38" s="47">
        <v>0</v>
      </c>
      <c r="I38" s="49"/>
      <c r="J38" s="49"/>
      <c r="K38" s="49"/>
      <c r="L38" s="49"/>
    </row>
    <row r="39" spans="1:12" x14ac:dyDescent="0.3">
      <c r="A39" s="45">
        <v>7</v>
      </c>
      <c r="B39" s="57" t="s">
        <v>2</v>
      </c>
      <c r="C39" s="46">
        <v>102458007.81</v>
      </c>
      <c r="D39" s="46">
        <v>1309700.75</v>
      </c>
      <c r="E39" s="16">
        <v>103767708.56</v>
      </c>
      <c r="F39" s="46">
        <v>45422386.619999997</v>
      </c>
      <c r="G39" s="46">
        <v>895028.81</v>
      </c>
      <c r="H39" s="47">
        <v>46317415.43</v>
      </c>
      <c r="I39" s="49"/>
      <c r="J39" s="49"/>
      <c r="K39" s="49"/>
      <c r="L39" s="49"/>
    </row>
    <row r="40" spans="1:12" x14ac:dyDescent="0.3">
      <c r="A40" s="45" t="s">
        <v>119</v>
      </c>
      <c r="B40" s="58" t="s">
        <v>34</v>
      </c>
      <c r="C40" s="22">
        <v>102458007.81</v>
      </c>
      <c r="D40" s="22">
        <v>1309700.75</v>
      </c>
      <c r="E40" s="16">
        <v>103767708.56</v>
      </c>
      <c r="F40" s="22">
        <v>45422386.619999997</v>
      </c>
      <c r="G40" s="22">
        <v>895028.81</v>
      </c>
      <c r="H40" s="47">
        <v>46317415.43</v>
      </c>
      <c r="I40" s="49"/>
      <c r="J40" s="49"/>
      <c r="K40" s="49"/>
      <c r="L40" s="49"/>
    </row>
    <row r="41" spans="1:12" x14ac:dyDescent="0.3">
      <c r="A41" s="45" t="s">
        <v>120</v>
      </c>
      <c r="B41" s="58" t="s">
        <v>4</v>
      </c>
      <c r="C41" s="22"/>
      <c r="D41" s="22"/>
      <c r="E41" s="16">
        <v>0</v>
      </c>
      <c r="F41" s="22"/>
      <c r="G41" s="22"/>
      <c r="H41" s="47">
        <v>0</v>
      </c>
      <c r="I41" s="49"/>
      <c r="J41" s="49"/>
      <c r="K41" s="49"/>
      <c r="L41" s="49"/>
    </row>
    <row r="42" spans="1:12" x14ac:dyDescent="0.3">
      <c r="A42" s="45" t="s">
        <v>121</v>
      </c>
      <c r="B42" s="58" t="s">
        <v>19</v>
      </c>
      <c r="C42" s="22"/>
      <c r="D42" s="22"/>
      <c r="E42" s="16">
        <v>0</v>
      </c>
      <c r="F42" s="22"/>
      <c r="G42" s="22"/>
      <c r="H42" s="47">
        <v>0</v>
      </c>
      <c r="I42" s="49"/>
      <c r="J42" s="49"/>
      <c r="K42" s="49"/>
      <c r="L42" s="49"/>
    </row>
    <row r="43" spans="1:12" x14ac:dyDescent="0.3">
      <c r="A43" s="45">
        <v>8</v>
      </c>
      <c r="B43" s="57" t="s">
        <v>20</v>
      </c>
      <c r="C43" s="46">
        <v>6828075.5500000007</v>
      </c>
      <c r="D43" s="46">
        <v>14159725.379999999</v>
      </c>
      <c r="E43" s="16">
        <v>20987800.93</v>
      </c>
      <c r="F43" s="46">
        <v>4516533.4400000004</v>
      </c>
      <c r="G43" s="46">
        <v>11940731.290000001</v>
      </c>
      <c r="H43" s="47">
        <v>16457264.73</v>
      </c>
      <c r="I43" s="49"/>
      <c r="J43" s="49"/>
      <c r="K43" s="49"/>
      <c r="L43" s="49"/>
    </row>
    <row r="44" spans="1:12" x14ac:dyDescent="0.3">
      <c r="A44" s="45" t="s">
        <v>122</v>
      </c>
      <c r="B44" s="58" t="s">
        <v>35</v>
      </c>
      <c r="C44" s="22"/>
      <c r="D44" s="22"/>
      <c r="E44" s="16">
        <v>0</v>
      </c>
      <c r="F44" s="22"/>
      <c r="G44" s="22"/>
      <c r="H44" s="47">
        <v>0</v>
      </c>
      <c r="I44" s="49"/>
      <c r="J44" s="49"/>
      <c r="K44" s="49"/>
      <c r="L44" s="49"/>
    </row>
    <row r="45" spans="1:12" x14ac:dyDescent="0.3">
      <c r="A45" s="45" t="s">
        <v>123</v>
      </c>
      <c r="B45" s="58" t="s">
        <v>36</v>
      </c>
      <c r="C45" s="22">
        <v>1738374.52</v>
      </c>
      <c r="D45" s="22">
        <v>2846165.02</v>
      </c>
      <c r="E45" s="16">
        <v>4584539.54</v>
      </c>
      <c r="F45" s="22">
        <v>1746010.43</v>
      </c>
      <c r="G45" s="22">
        <v>3809114.45</v>
      </c>
      <c r="H45" s="47">
        <v>5555124.8799999999</v>
      </c>
      <c r="I45" s="49"/>
      <c r="J45" s="49"/>
      <c r="K45" s="49"/>
      <c r="L45" s="49"/>
    </row>
    <row r="46" spans="1:12" x14ac:dyDescent="0.3">
      <c r="A46" s="45" t="s">
        <v>124</v>
      </c>
      <c r="B46" s="58" t="s">
        <v>21</v>
      </c>
      <c r="C46" s="22"/>
      <c r="D46" s="22"/>
      <c r="E46" s="16">
        <v>0</v>
      </c>
      <c r="F46" s="22"/>
      <c r="G46" s="22"/>
      <c r="H46" s="47">
        <v>0</v>
      </c>
      <c r="I46" s="49"/>
      <c r="J46" s="49"/>
      <c r="K46" s="49"/>
      <c r="L46" s="49"/>
    </row>
    <row r="47" spans="1:12" x14ac:dyDescent="0.3">
      <c r="A47" s="45" t="s">
        <v>125</v>
      </c>
      <c r="B47" s="58" t="s">
        <v>22</v>
      </c>
      <c r="C47" s="22">
        <v>1995479.04</v>
      </c>
      <c r="D47" s="22">
        <v>11258662.029999999</v>
      </c>
      <c r="E47" s="16">
        <v>13254141.07</v>
      </c>
      <c r="F47" s="22">
        <v>1036500.65</v>
      </c>
      <c r="G47" s="22">
        <v>8121897.0800000001</v>
      </c>
      <c r="H47" s="47">
        <v>9158397.7300000004</v>
      </c>
      <c r="I47" s="49"/>
      <c r="J47" s="49"/>
      <c r="K47" s="49"/>
      <c r="L47" s="49"/>
    </row>
    <row r="48" spans="1:12" x14ac:dyDescent="0.3">
      <c r="A48" s="45" t="s">
        <v>126</v>
      </c>
      <c r="B48" s="58" t="s">
        <v>37</v>
      </c>
      <c r="C48" s="22">
        <v>3094221.99</v>
      </c>
      <c r="D48" s="22">
        <v>54898.33</v>
      </c>
      <c r="E48" s="16">
        <v>3149120.3200000003</v>
      </c>
      <c r="F48" s="22">
        <v>1734022.36</v>
      </c>
      <c r="G48" s="22">
        <v>9719.76</v>
      </c>
      <c r="H48" s="47">
        <v>1743742.12</v>
      </c>
      <c r="I48" s="49"/>
      <c r="J48" s="49"/>
      <c r="K48" s="49"/>
      <c r="L48" s="49"/>
    </row>
    <row r="49" spans="1:12" x14ac:dyDescent="0.3">
      <c r="A49" s="45">
        <v>9</v>
      </c>
      <c r="B49" s="57" t="s">
        <v>38</v>
      </c>
      <c r="C49" s="46">
        <v>37817.67</v>
      </c>
      <c r="D49" s="46">
        <v>0</v>
      </c>
      <c r="E49" s="16">
        <v>37817.67</v>
      </c>
      <c r="F49" s="46">
        <v>39444.67</v>
      </c>
      <c r="G49" s="46">
        <v>0</v>
      </c>
      <c r="H49" s="47">
        <v>39444.67</v>
      </c>
      <c r="I49" s="49"/>
      <c r="J49" s="49"/>
      <c r="K49" s="49"/>
      <c r="L49" s="49"/>
    </row>
    <row r="50" spans="1:12" x14ac:dyDescent="0.3">
      <c r="A50" s="45" t="s">
        <v>127</v>
      </c>
      <c r="B50" s="58" t="s">
        <v>8</v>
      </c>
      <c r="C50" s="22"/>
      <c r="D50" s="22"/>
      <c r="E50" s="16">
        <v>0</v>
      </c>
      <c r="F50" s="22"/>
      <c r="G50" s="22"/>
      <c r="H50" s="47">
        <v>0</v>
      </c>
      <c r="I50" s="49"/>
      <c r="J50" s="49"/>
      <c r="K50" s="49"/>
      <c r="L50" s="49"/>
    </row>
    <row r="51" spans="1:12" x14ac:dyDescent="0.3">
      <c r="A51" s="45" t="s">
        <v>128</v>
      </c>
      <c r="B51" s="58" t="s">
        <v>15</v>
      </c>
      <c r="C51" s="22">
        <v>7001.67</v>
      </c>
      <c r="D51" s="22"/>
      <c r="E51" s="16">
        <v>7001.67</v>
      </c>
      <c r="F51" s="22">
        <v>7001.67</v>
      </c>
      <c r="G51" s="22"/>
      <c r="H51" s="47">
        <v>7001.67</v>
      </c>
      <c r="I51" s="49"/>
      <c r="J51" s="49"/>
      <c r="K51" s="49"/>
      <c r="L51" s="49"/>
    </row>
    <row r="52" spans="1:12" x14ac:dyDescent="0.3">
      <c r="A52" s="45" t="s">
        <v>129</v>
      </c>
      <c r="B52" s="58" t="s">
        <v>39</v>
      </c>
      <c r="C52" s="22">
        <v>30816</v>
      </c>
      <c r="D52" s="22"/>
      <c r="E52" s="16">
        <v>30816</v>
      </c>
      <c r="F52" s="22">
        <v>32443</v>
      </c>
      <c r="G52" s="22"/>
      <c r="H52" s="47">
        <v>32443</v>
      </c>
      <c r="I52" s="49"/>
      <c r="J52" s="49"/>
      <c r="K52" s="49"/>
      <c r="L52" s="49"/>
    </row>
    <row r="53" spans="1:12" x14ac:dyDescent="0.3">
      <c r="A53" s="45" t="s">
        <v>130</v>
      </c>
      <c r="B53" s="58" t="s">
        <v>16</v>
      </c>
      <c r="C53" s="22"/>
      <c r="D53" s="22"/>
      <c r="E53" s="16">
        <v>0</v>
      </c>
      <c r="F53" s="22"/>
      <c r="G53" s="22"/>
      <c r="H53" s="47">
        <v>0</v>
      </c>
      <c r="I53" s="49"/>
      <c r="J53" s="49"/>
      <c r="K53" s="49"/>
      <c r="L53" s="49"/>
    </row>
    <row r="54" spans="1:12" ht="15.75" thickBot="1" x14ac:dyDescent="0.35">
      <c r="A54" s="66">
        <v>10</v>
      </c>
      <c r="B54" s="67" t="s">
        <v>177</v>
      </c>
      <c r="C54" s="48">
        <v>121939440.58</v>
      </c>
      <c r="D54" s="48">
        <v>120534069.53</v>
      </c>
      <c r="E54" s="29">
        <v>242473510.11000001</v>
      </c>
      <c r="F54" s="48">
        <v>75260729.980000004</v>
      </c>
      <c r="G54" s="48">
        <v>415254107.88</v>
      </c>
      <c r="H54" s="68">
        <v>490514837.86000001</v>
      </c>
      <c r="I54" s="49"/>
      <c r="J54" s="49"/>
      <c r="K54" s="49"/>
      <c r="L54" s="49"/>
    </row>
    <row r="55" spans="1:12" x14ac:dyDescent="0.3">
      <c r="A55" s="33"/>
      <c r="B55" s="3"/>
      <c r="C55" s="49"/>
      <c r="D55" s="49"/>
      <c r="E55" s="49"/>
      <c r="F55" s="49"/>
      <c r="G55" s="49"/>
      <c r="H55" s="49"/>
      <c r="I55" s="49"/>
    </row>
    <row r="56" spans="1:12" x14ac:dyDescent="0.3">
      <c r="A56" s="33"/>
      <c r="B56" s="35" t="s">
        <v>132</v>
      </c>
      <c r="C56" s="49"/>
      <c r="D56" s="49"/>
      <c r="E56" s="49"/>
      <c r="F56" s="49"/>
      <c r="G56" s="49"/>
      <c r="H56" s="49"/>
      <c r="I56" s="49"/>
    </row>
    <row r="57" spans="1:12" x14ac:dyDescent="0.3">
      <c r="A57" s="49"/>
      <c r="B57" s="49"/>
      <c r="C57" s="49"/>
      <c r="D57" s="49"/>
      <c r="E57" s="49"/>
      <c r="F57" s="49"/>
      <c r="G57" s="49"/>
      <c r="H57" s="49"/>
      <c r="I57" s="49"/>
    </row>
    <row r="58" spans="1:12" x14ac:dyDescent="0.3">
      <c r="A58" s="49"/>
      <c r="B58" s="49"/>
      <c r="C58" s="49"/>
      <c r="D58" s="49"/>
      <c r="E58" s="49"/>
      <c r="F58" s="49"/>
      <c r="G58" s="49"/>
      <c r="H58" s="49"/>
      <c r="I58" s="49"/>
    </row>
  </sheetData>
  <mergeCells count="2">
    <mergeCell ref="C4:E4"/>
    <mergeCell ref="F4:H4"/>
  </mergeCells>
  <phoneticPr fontId="2" type="noConversion"/>
  <pageMargins left="0.42" right="0.26" top="0.17" bottom="0.16" header="0.17" footer="0.16"/>
  <pageSetup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3"/>
  <sheetViews>
    <sheetView zoomScaleNormal="100" workbookViewId="0">
      <selection activeCell="C15" sqref="C15"/>
    </sheetView>
  </sheetViews>
  <sheetFormatPr defaultRowHeight="15" x14ac:dyDescent="0.3"/>
  <cols>
    <col min="1" max="1" width="5.28515625" style="35" customWidth="1"/>
    <col min="2" max="2" width="59.7109375" style="35" customWidth="1"/>
    <col min="3" max="4" width="17.7109375" style="35" customWidth="1"/>
    <col min="5" max="5" width="98.7109375" style="35" customWidth="1"/>
    <col min="6" max="16384" width="9.140625" style="35"/>
  </cols>
  <sheetData>
    <row r="2" spans="1:4" x14ac:dyDescent="0.3">
      <c r="A2" s="7" t="s">
        <v>133</v>
      </c>
      <c r="B2" s="38" t="str">
        <f>'RC'!B2</f>
        <v>სს სილქ როუდ ბანკი</v>
      </c>
      <c r="C2" s="3"/>
      <c r="D2" s="69"/>
    </row>
    <row r="3" spans="1:4" x14ac:dyDescent="0.3">
      <c r="A3" s="7" t="s">
        <v>145</v>
      </c>
      <c r="B3" s="51">
        <f>'RC'!B3</f>
        <v>42551</v>
      </c>
      <c r="C3" s="3"/>
      <c r="D3" s="70"/>
    </row>
    <row r="4" spans="1:4" ht="16.5" thickBot="1" x14ac:dyDescent="0.35">
      <c r="B4" s="71" t="s">
        <v>46</v>
      </c>
      <c r="C4" s="3"/>
      <c r="D4" s="72"/>
    </row>
    <row r="5" spans="1:4" ht="54" x14ac:dyDescent="0.35">
      <c r="A5" s="73"/>
      <c r="B5" s="74"/>
      <c r="C5" s="75" t="s">
        <v>148</v>
      </c>
      <c r="D5" s="76" t="s">
        <v>161</v>
      </c>
    </row>
    <row r="6" spans="1:4" x14ac:dyDescent="0.3">
      <c r="A6" s="77"/>
      <c r="B6" s="78" t="s">
        <v>42</v>
      </c>
      <c r="C6" s="79"/>
      <c r="D6" s="80"/>
    </row>
    <row r="7" spans="1:4" x14ac:dyDescent="0.3">
      <c r="A7" s="77">
        <v>1</v>
      </c>
      <c r="B7" s="81" t="s">
        <v>193</v>
      </c>
      <c r="C7" s="82">
        <v>0.63640569128411184</v>
      </c>
      <c r="D7" s="83">
        <v>0.31672297905876362</v>
      </c>
    </row>
    <row r="8" spans="1:4" x14ac:dyDescent="0.3">
      <c r="A8" s="77">
        <v>2</v>
      </c>
      <c r="B8" s="81" t="s">
        <v>194</v>
      </c>
      <c r="C8" s="82">
        <v>0.59982942312412613</v>
      </c>
      <c r="D8" s="83">
        <v>0.35316996369169257</v>
      </c>
    </row>
    <row r="9" spans="1:4" x14ac:dyDescent="0.3">
      <c r="A9" s="77">
        <v>3</v>
      </c>
      <c r="B9" s="84" t="s">
        <v>51</v>
      </c>
      <c r="C9" s="82">
        <v>0.75052764943267714</v>
      </c>
      <c r="D9" s="83">
        <v>0.78649822522904311</v>
      </c>
    </row>
    <row r="10" spans="1:4" x14ac:dyDescent="0.3">
      <c r="A10" s="77">
        <v>4</v>
      </c>
      <c r="B10" s="84" t="s">
        <v>47</v>
      </c>
      <c r="C10" s="82">
        <v>0</v>
      </c>
      <c r="D10" s="83">
        <v>0</v>
      </c>
    </row>
    <row r="11" spans="1:4" x14ac:dyDescent="0.3">
      <c r="A11" s="77"/>
      <c r="B11" s="85" t="s">
        <v>40</v>
      </c>
      <c r="C11" s="82"/>
      <c r="D11" s="83"/>
    </row>
    <row r="12" spans="1:4" ht="30" x14ac:dyDescent="0.3">
      <c r="A12" s="77">
        <v>5</v>
      </c>
      <c r="B12" s="84" t="s">
        <v>48</v>
      </c>
      <c r="C12" s="82">
        <v>6.4572712106699598E-2</v>
      </c>
      <c r="D12" s="83">
        <v>6.4507766376096967E-2</v>
      </c>
    </row>
    <row r="13" spans="1:4" x14ac:dyDescent="0.3">
      <c r="A13" s="77">
        <v>6</v>
      </c>
      <c r="B13" s="84" t="s">
        <v>60</v>
      </c>
      <c r="C13" s="82">
        <v>2.0509013628323559E-2</v>
      </c>
      <c r="D13" s="83">
        <v>1.7122903046883065E-2</v>
      </c>
    </row>
    <row r="14" spans="1:4" x14ac:dyDescent="0.3">
      <c r="A14" s="77">
        <v>7</v>
      </c>
      <c r="B14" s="84" t="s">
        <v>49</v>
      </c>
      <c r="C14" s="82">
        <v>-1.0387138750052571E-2</v>
      </c>
      <c r="D14" s="83">
        <v>-1.9020606252539148E-2</v>
      </c>
    </row>
    <row r="15" spans="1:4" x14ac:dyDescent="0.3">
      <c r="A15" s="77">
        <v>8</v>
      </c>
      <c r="B15" s="84" t="s">
        <v>50</v>
      </c>
      <c r="C15" s="82">
        <v>4.4063698478376039E-2</v>
      </c>
      <c r="D15" s="83">
        <v>4.7384863329213912E-2</v>
      </c>
    </row>
    <row r="16" spans="1:4" x14ac:dyDescent="0.3">
      <c r="A16" s="77">
        <v>9</v>
      </c>
      <c r="B16" s="84" t="s">
        <v>44</v>
      </c>
      <c r="C16" s="86">
        <v>-5.3778839724914464E-2</v>
      </c>
      <c r="D16" s="83">
        <v>5.214321918195667E-2</v>
      </c>
    </row>
    <row r="17" spans="1:4" x14ac:dyDescent="0.3">
      <c r="A17" s="77">
        <v>10</v>
      </c>
      <c r="B17" s="84" t="s">
        <v>45</v>
      </c>
      <c r="C17" s="86">
        <v>-0.10535522263861893</v>
      </c>
      <c r="D17" s="83">
        <v>0.16715657108872167</v>
      </c>
    </row>
    <row r="18" spans="1:4" x14ac:dyDescent="0.3">
      <c r="A18" s="77"/>
      <c r="B18" s="85" t="s">
        <v>52</v>
      </c>
      <c r="C18" s="82"/>
      <c r="D18" s="83"/>
    </row>
    <row r="19" spans="1:4" x14ac:dyDescent="0.3">
      <c r="A19" s="77">
        <v>11</v>
      </c>
      <c r="B19" s="84" t="s">
        <v>53</v>
      </c>
      <c r="C19" s="82">
        <v>0.30126789320831421</v>
      </c>
      <c r="D19" s="83">
        <v>0.45776331040189666</v>
      </c>
    </row>
    <row r="20" spans="1:4" x14ac:dyDescent="0.3">
      <c r="A20" s="77">
        <v>12</v>
      </c>
      <c r="B20" s="84" t="s">
        <v>54</v>
      </c>
      <c r="C20" s="82">
        <v>0.17318970207491249</v>
      </c>
      <c r="D20" s="83">
        <v>0.27947580817177109</v>
      </c>
    </row>
    <row r="21" spans="1:4" x14ac:dyDescent="0.3">
      <c r="A21" s="77">
        <v>13</v>
      </c>
      <c r="B21" s="84" t="s">
        <v>55</v>
      </c>
      <c r="C21" s="82">
        <v>0.63043479024311866</v>
      </c>
      <c r="D21" s="83">
        <v>0.83765785136621984</v>
      </c>
    </row>
    <row r="22" spans="1:4" x14ac:dyDescent="0.3">
      <c r="A22" s="77">
        <v>14</v>
      </c>
      <c r="B22" s="84" t="s">
        <v>56</v>
      </c>
      <c r="C22" s="82">
        <v>0.25167407700949268</v>
      </c>
      <c r="D22" s="83">
        <v>0.35284224043553081</v>
      </c>
    </row>
    <row r="23" spans="1:4" x14ac:dyDescent="0.3">
      <c r="A23" s="77">
        <v>15</v>
      </c>
      <c r="B23" s="84" t="s">
        <v>57</v>
      </c>
      <c r="C23" s="82">
        <v>-0.28606911411634706</v>
      </c>
      <c r="D23" s="83">
        <v>-0.1991371679626309</v>
      </c>
    </row>
    <row r="24" spans="1:4" x14ac:dyDescent="0.3">
      <c r="A24" s="77"/>
      <c r="B24" s="85" t="s">
        <v>41</v>
      </c>
      <c r="C24" s="82"/>
      <c r="D24" s="83"/>
    </row>
    <row r="25" spans="1:4" x14ac:dyDescent="0.3">
      <c r="A25" s="77">
        <v>16</v>
      </c>
      <c r="B25" s="84" t="s">
        <v>43</v>
      </c>
      <c r="C25" s="82">
        <v>0.39717694780692847</v>
      </c>
      <c r="D25" s="83">
        <v>0.14982075810201478</v>
      </c>
    </row>
    <row r="26" spans="1:4" ht="30" x14ac:dyDescent="0.3">
      <c r="A26" s="77">
        <v>17</v>
      </c>
      <c r="B26" s="84" t="s">
        <v>58</v>
      </c>
      <c r="C26" s="82">
        <v>0.63975491609249813</v>
      </c>
      <c r="D26" s="83">
        <v>0.64411727991945278</v>
      </c>
    </row>
    <row r="27" spans="1:4" ht="15.75" thickBot="1" x14ac:dyDescent="0.35">
      <c r="A27" s="87">
        <v>18</v>
      </c>
      <c r="B27" s="88" t="s">
        <v>59</v>
      </c>
      <c r="C27" s="89">
        <v>0.18183540655736644</v>
      </c>
      <c r="D27" s="90">
        <v>0.14323159136075564</v>
      </c>
    </row>
    <row r="28" spans="1:4" x14ac:dyDescent="0.3">
      <c r="A28" s="91"/>
      <c r="B28" s="92"/>
      <c r="C28" s="91"/>
      <c r="D28" s="91"/>
    </row>
    <row r="29" spans="1:4" x14ac:dyDescent="0.3">
      <c r="A29" s="35" t="s">
        <v>132</v>
      </c>
      <c r="B29" s="91"/>
      <c r="C29" s="91"/>
    </row>
    <row r="30" spans="1:4" x14ac:dyDescent="0.3">
      <c r="A30" s="91"/>
      <c r="B30" s="33"/>
      <c r="C30" s="91"/>
      <c r="D30" s="91"/>
    </row>
    <row r="31" spans="1:4" x14ac:dyDescent="0.3">
      <c r="A31" s="91"/>
      <c r="B31" s="33"/>
      <c r="C31" s="93"/>
      <c r="D31" s="91"/>
    </row>
    <row r="32" spans="1:4" x14ac:dyDescent="0.3">
      <c r="A32" s="91"/>
      <c r="B32" s="92"/>
      <c r="C32" s="91"/>
      <c r="D32" s="91"/>
    </row>
    <row r="33" spans="1:5" x14ac:dyDescent="0.3">
      <c r="A33" s="91"/>
      <c r="B33" s="92"/>
      <c r="C33" s="91"/>
      <c r="D33" s="91"/>
    </row>
    <row r="34" spans="1:5" x14ac:dyDescent="0.3">
      <c r="A34" s="91"/>
      <c r="B34" s="92"/>
      <c r="C34" s="91"/>
      <c r="D34" s="91"/>
    </row>
    <row r="35" spans="1:5" x14ac:dyDescent="0.3">
      <c r="A35" s="91"/>
      <c r="B35" s="92"/>
      <c r="C35" s="91"/>
      <c r="D35" s="91"/>
    </row>
    <row r="36" spans="1:5" x14ac:dyDescent="0.3">
      <c r="A36" s="91"/>
      <c r="B36" s="92"/>
      <c r="C36" s="91"/>
      <c r="D36" s="91"/>
    </row>
    <row r="37" spans="1:5" x14ac:dyDescent="0.3">
      <c r="A37" s="91"/>
      <c r="B37" s="92"/>
      <c r="C37" s="93"/>
      <c r="D37" s="91"/>
    </row>
    <row r="38" spans="1:5" x14ac:dyDescent="0.3">
      <c r="C38" s="91"/>
      <c r="D38" s="91"/>
      <c r="E38" s="91"/>
    </row>
    <row r="39" spans="1:5" x14ac:dyDescent="0.3">
      <c r="C39" s="93"/>
      <c r="D39" s="91"/>
      <c r="E39" s="91"/>
    </row>
    <row r="40" spans="1:5" x14ac:dyDescent="0.3">
      <c r="C40" s="91"/>
      <c r="D40" s="91"/>
      <c r="E40" s="91"/>
    </row>
    <row r="41" spans="1:5" x14ac:dyDescent="0.3">
      <c r="B41" s="94"/>
      <c r="C41" s="93"/>
      <c r="D41" s="91"/>
      <c r="E41" s="91"/>
    </row>
    <row r="42" spans="1:5" x14ac:dyDescent="0.3">
      <c r="B42" s="95"/>
      <c r="C42" s="91"/>
      <c r="D42" s="91"/>
      <c r="E42" s="91"/>
    </row>
    <row r="43" spans="1:5" x14ac:dyDescent="0.3">
      <c r="C43" s="91"/>
      <c r="D43" s="91"/>
      <c r="E43" s="91"/>
    </row>
  </sheetData>
  <phoneticPr fontId="2" type="noConversion"/>
  <pageMargins left="0.47" right="0.38" top="0.27" bottom="0.26" header="0.18" footer="0.18"/>
  <pageSetup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zoomScaleNormal="100" workbookViewId="0">
      <selection activeCell="H13" sqref="H13"/>
    </sheetView>
  </sheetViews>
  <sheetFormatPr defaultRowHeight="15" x14ac:dyDescent="0.3"/>
  <cols>
    <col min="1" max="1" width="5.28515625" style="35" customWidth="1"/>
    <col min="2" max="2" width="55" style="35" customWidth="1"/>
    <col min="3" max="3" width="21.85546875" style="35" customWidth="1"/>
    <col min="4" max="16384" width="9.140625" style="35"/>
  </cols>
  <sheetData>
    <row r="1" spans="1:3" x14ac:dyDescent="0.3">
      <c r="B1" s="7" t="s">
        <v>133</v>
      </c>
      <c r="C1" s="38" t="str">
        <f>'RC'!B2</f>
        <v>სს სილქ როუდ ბანკი</v>
      </c>
    </row>
    <row r="2" spans="1:3" x14ac:dyDescent="0.3">
      <c r="B2" s="7" t="s">
        <v>145</v>
      </c>
      <c r="C2" s="51">
        <f>'RC'!B3</f>
        <v>42551</v>
      </c>
    </row>
    <row r="3" spans="1:3" ht="31.5" thickBot="1" x14ac:dyDescent="0.35">
      <c r="A3" s="92"/>
      <c r="B3" s="96" t="s">
        <v>64</v>
      </c>
      <c r="C3" s="97"/>
    </row>
    <row r="4" spans="1:3" x14ac:dyDescent="0.3">
      <c r="A4" s="73"/>
      <c r="B4" s="162" t="s">
        <v>62</v>
      </c>
      <c r="C4" s="163"/>
    </row>
    <row r="5" spans="1:3" x14ac:dyDescent="0.3">
      <c r="A5" s="77">
        <v>1</v>
      </c>
      <c r="B5" s="160" t="s">
        <v>196</v>
      </c>
      <c r="C5" s="161"/>
    </row>
    <row r="6" spans="1:3" x14ac:dyDescent="0.3">
      <c r="A6" s="77">
        <v>2</v>
      </c>
      <c r="B6" s="160" t="s">
        <v>197</v>
      </c>
      <c r="C6" s="161"/>
    </row>
    <row r="7" spans="1:3" x14ac:dyDescent="0.3">
      <c r="A7" s="77">
        <v>3</v>
      </c>
      <c r="B7" s="160" t="s">
        <v>198</v>
      </c>
      <c r="C7" s="161"/>
    </row>
    <row r="8" spans="1:3" x14ac:dyDescent="0.3">
      <c r="A8" s="77">
        <v>4</v>
      </c>
      <c r="B8" s="160" t="s">
        <v>199</v>
      </c>
      <c r="C8" s="161"/>
    </row>
    <row r="9" spans="1:3" x14ac:dyDescent="0.3">
      <c r="A9" s="77"/>
      <c r="B9" s="160"/>
      <c r="C9" s="161"/>
    </row>
    <row r="10" spans="1:3" x14ac:dyDescent="0.3">
      <c r="A10" s="77"/>
      <c r="B10" s="155" t="s">
        <v>63</v>
      </c>
      <c r="C10" s="161"/>
    </row>
    <row r="11" spans="1:3" x14ac:dyDescent="0.3">
      <c r="A11" s="77">
        <v>1</v>
      </c>
      <c r="B11" s="160" t="s">
        <v>200</v>
      </c>
      <c r="C11" s="161"/>
    </row>
    <row r="12" spans="1:3" x14ac:dyDescent="0.3">
      <c r="A12" s="77">
        <v>2</v>
      </c>
      <c r="B12" s="160" t="s">
        <v>201</v>
      </c>
      <c r="C12" s="161"/>
    </row>
    <row r="13" spans="1:3" x14ac:dyDescent="0.3">
      <c r="A13" s="77">
        <v>3</v>
      </c>
      <c r="B13" s="160" t="s">
        <v>202</v>
      </c>
      <c r="C13" s="161"/>
    </row>
    <row r="14" spans="1:3" x14ac:dyDescent="0.3">
      <c r="A14" s="77"/>
      <c r="B14" s="160"/>
      <c r="C14" s="161"/>
    </row>
    <row r="15" spans="1:3" ht="36.75" customHeight="1" x14ac:dyDescent="0.3">
      <c r="A15" s="77"/>
      <c r="B15" s="155" t="s">
        <v>61</v>
      </c>
      <c r="C15" s="156"/>
    </row>
    <row r="16" spans="1:3" x14ac:dyDescent="0.3">
      <c r="A16" s="77">
        <v>1</v>
      </c>
      <c r="B16" s="98" t="s">
        <v>203</v>
      </c>
      <c r="C16" s="99"/>
    </row>
    <row r="17" spans="1:3" x14ac:dyDescent="0.3">
      <c r="A17" s="77"/>
      <c r="B17" s="98"/>
      <c r="C17" s="99"/>
    </row>
    <row r="18" spans="1:3" x14ac:dyDescent="0.3">
      <c r="A18" s="77"/>
      <c r="B18" s="98"/>
      <c r="C18" s="99"/>
    </row>
    <row r="19" spans="1:3" ht="51.75" customHeight="1" x14ac:dyDescent="0.3">
      <c r="A19" s="77"/>
      <c r="B19" s="157" t="s">
        <v>131</v>
      </c>
      <c r="C19" s="158"/>
    </row>
    <row r="20" spans="1:3" x14ac:dyDescent="0.3">
      <c r="A20" s="164">
        <v>1</v>
      </c>
      <c r="B20" s="98" t="s">
        <v>204</v>
      </c>
      <c r="C20" s="99"/>
    </row>
    <row r="21" spans="1:3" x14ac:dyDescent="0.3">
      <c r="A21" s="164">
        <v>1.1000000000000001</v>
      </c>
      <c r="B21" s="98" t="s">
        <v>205</v>
      </c>
      <c r="C21" s="99"/>
    </row>
    <row r="22" spans="1:3" x14ac:dyDescent="0.3">
      <c r="A22" s="164">
        <v>1.2</v>
      </c>
      <c r="B22" s="98" t="s">
        <v>206</v>
      </c>
      <c r="C22" s="99"/>
    </row>
    <row r="23" spans="1:3" x14ac:dyDescent="0.3">
      <c r="A23" s="164">
        <v>1.3</v>
      </c>
      <c r="B23" s="98" t="s">
        <v>207</v>
      </c>
      <c r="C23" s="99"/>
    </row>
    <row r="24" spans="1:3" ht="15.75" thickBot="1" x14ac:dyDescent="0.35">
      <c r="A24" s="87"/>
      <c r="B24" s="100"/>
      <c r="C24" s="101"/>
    </row>
    <row r="26" spans="1:3" ht="24" customHeight="1" x14ac:dyDescent="0.3">
      <c r="B26" s="159"/>
      <c r="C26" s="159"/>
    </row>
  </sheetData>
  <mergeCells count="14">
    <mergeCell ref="B4:C4"/>
    <mergeCell ref="B5:C5"/>
    <mergeCell ref="B6:C6"/>
    <mergeCell ref="B7:C7"/>
    <mergeCell ref="B12:C12"/>
    <mergeCell ref="B10:C10"/>
    <mergeCell ref="B9:C9"/>
    <mergeCell ref="B8:C8"/>
    <mergeCell ref="B11:C11"/>
    <mergeCell ref="B15:C15"/>
    <mergeCell ref="B19:C19"/>
    <mergeCell ref="B26:C26"/>
    <mergeCell ref="B13:C13"/>
    <mergeCell ref="B14:C14"/>
  </mergeCells>
  <phoneticPr fontId="2" type="noConversion"/>
  <pageMargins left="0.75" right="0.75" top="0.44" bottom="0.31" header="0.28999999999999998" footer="0.18"/>
  <pageSetup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RC</vt:lpstr>
      <vt:lpstr>RI</vt:lpstr>
      <vt:lpstr>RC-O</vt:lpstr>
      <vt:lpstr>ratio</vt:lpstr>
      <vt:lpstr>info</vt:lpstr>
      <vt:lpstr>ratio!Print_Area</vt:lpstr>
    </vt:vector>
  </TitlesOfParts>
  <Company>nbg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Transparency GEO</dc:title>
  <dc:creator>National Bank of Georgia</dc:creator>
  <cp:lastModifiedBy>i.potskhverashvili</cp:lastModifiedBy>
  <cp:lastPrinted>2009-04-27T12:27:12Z</cp:lastPrinted>
  <dcterms:created xsi:type="dcterms:W3CDTF">2006-03-24T12:21:33Z</dcterms:created>
  <dcterms:modified xsi:type="dcterms:W3CDTF">2016-07-26T08:15:26Z</dcterms:modified>
  <cp:category>Banking Supervision</cp:category>
</cp:coreProperties>
</file>