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გამოსაქვეყნებელი გამჭირვალობა\III kv 2015\gasagzavni\"/>
    </mc:Choice>
  </mc:AlternateContent>
  <bookViews>
    <workbookView xWindow="0" yWindow="0" windowWidth="24000" windowHeight="9735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Ratios!$A$1:$D$30</definedName>
    <definedName name="_xlnm.Print_Area" localSheetId="1">RI!$A$1:$H$75</definedName>
  </definedNames>
  <calcPr calcId="152511"/>
</workbook>
</file>

<file path=xl/calcChain.xml><?xml version="1.0" encoding="utf-8"?>
<calcChain xmlns="http://schemas.openxmlformats.org/spreadsheetml/2006/main">
  <c r="B2" i="5" l="1"/>
  <c r="B2" i="4"/>
  <c r="B2" i="2"/>
  <c r="B2" i="3"/>
  <c r="I13" i="4" l="1"/>
  <c r="B1" i="4"/>
  <c r="B1" i="5"/>
  <c r="B1" i="2"/>
  <c r="B1" i="3"/>
</calcChain>
</file>

<file path=xl/sharedStrings.xml><?xml version="1.0" encoding="utf-8"?>
<sst xmlns="http://schemas.openxmlformats.org/spreadsheetml/2006/main" count="287" uniqueCount="219">
  <si>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</si>
  <si>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</si>
  <si>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</si>
  <si>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</si>
  <si>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</si>
  <si>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</si>
  <si>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</si>
  <si>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</si>
  <si>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</si>
  <si>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</si>
  <si>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</si>
  <si>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</si>
  <si>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</si>
  <si>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 xml:space="preserve"> </t>
  </si>
  <si>
    <t>X</t>
  </si>
  <si>
    <t>მთლიანი აქტივები</t>
  </si>
  <si>
    <t>მთლიანი საპროცენტო ხარჯები</t>
  </si>
  <si>
    <t>წმინდა მოგება</t>
  </si>
  <si>
    <t>წმინდა საპროცენტო შემოსავალი</t>
  </si>
  <si>
    <t>მთლიანი არასაპროცენტო ხარჯები</t>
  </si>
  <si>
    <t>სააქციო კაპიტალი</t>
  </si>
  <si>
    <t>მთლიანი სესხები</t>
  </si>
  <si>
    <t>მთლიანი ვალდებულებები</t>
  </si>
  <si>
    <t>კაპიტალი</t>
  </si>
  <si>
    <t>ფულადი დივიდენდები / წმინდა მოგებასთან</t>
  </si>
  <si>
    <t>მოგება</t>
  </si>
  <si>
    <t xml:space="preserve">უკუგება საშუალო აქტივებზე (ROA) </t>
  </si>
  <si>
    <t xml:space="preserve">უკუგება საშუალო კაპიტალზე (ROE) </t>
  </si>
  <si>
    <t>აქტივების ხარისხი</t>
  </si>
  <si>
    <t>უმოქმედო სესხები / მთლიან სესხებთან</t>
  </si>
  <si>
    <t>მთლიანი სესხების წლიური ზრდის ტემპი</t>
  </si>
  <si>
    <t>ლიკვიდობა</t>
  </si>
  <si>
    <t>მიმდინარე და მოთხოვნამდე დეპოზიტები / მთლიან აქტივებთან</t>
  </si>
  <si>
    <t>ბანკი:</t>
  </si>
  <si>
    <t>თარიღი:</t>
  </si>
  <si>
    <t>საანგარიშგებო პერიოდი</t>
  </si>
  <si>
    <t xml:space="preserve">წინა წლის შესაბამისი პერიოდი  </t>
  </si>
  <si>
    <t>აქტივები</t>
  </si>
  <si>
    <t>ნაღდი ფული</t>
  </si>
  <si>
    <t>ფულადი სახსრები საქართველოს ეროვნულ ბანკში</t>
  </si>
  <si>
    <t>ფულადი სახსრები სხვა ბანკებში</t>
  </si>
  <si>
    <t>ფასიანი ქაღალდები დილინგური ოპერაციებისათვის</t>
  </si>
  <si>
    <t>საინვესტიციო ფასიანი ქაღალდები</t>
  </si>
  <si>
    <t>მინუს: სესხების შესაძლო დანაკარგების რეზერვი</t>
  </si>
  <si>
    <t>წმინდა სესხები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</si>
  <si>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</si>
  <si>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</si>
  <si>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</si>
  <si>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</si>
  <si>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</si>
  <si>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ვალდებულებები</t>
  </si>
  <si>
    <t>ბანკების დეპოზიტები</t>
  </si>
  <si>
    <t>მიმდინარე დეპოზიტები (ანგარიშები)</t>
  </si>
  <si>
    <t>მოთხოვნამდე დეპოზიტები</t>
  </si>
  <si>
    <t>ვადიანი დეპოზიტები</t>
  </si>
  <si>
    <t>საკუთარი სავალო ფასიანი ქაღალდები</t>
  </si>
  <si>
    <t>ნასესხები სახსრები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</si>
  <si>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</si>
  <si>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</si>
  <si>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</si>
  <si>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ჩვეულებრივი აქციები</t>
  </si>
  <si>
    <t>პრივილეგირებული აქციები</t>
  </si>
  <si>
    <t>მინუს: გამოსყიდული აქციები</t>
  </si>
  <si>
    <t>საემისიო კაპიტალი</t>
  </si>
  <si>
    <t>საერთო რეზერვები</t>
  </si>
  <si>
    <t>გაუნაწილებელი მოგება</t>
  </si>
  <si>
    <t>აქტივების გადაფასების რეზერვები</t>
  </si>
  <si>
    <t>სულ სააქციო კაპიტალი</t>
  </si>
  <si>
    <t>მთლიანი ვალდებულებები და სააქციო კაპიტალი</t>
  </si>
  <si>
    <t xml:space="preserve">ლარი                     </t>
  </si>
  <si>
    <t xml:space="preserve">უც. ვალუტა </t>
  </si>
  <si>
    <t xml:space="preserve">სულ              </t>
  </si>
  <si>
    <t>ცხრილი N1</t>
  </si>
  <si>
    <t>ლარებით</t>
  </si>
  <si>
    <t xml:space="preserve"> გენერალური დირექტორი</t>
  </si>
  <si>
    <t xml:space="preserve"> მთავარი ბუღალტერი</t>
  </si>
  <si>
    <t>ცხრილი N2</t>
  </si>
  <si>
    <t>ბალანსგარეშე ანგარიშგების უწყისი</t>
  </si>
  <si>
    <t>ეკონომიკური მაჩვენებლები</t>
  </si>
  <si>
    <t>ინფორმაცია ბანკის სამეთვალყურეო საბჭოს, დირექტორატის და აქციონერთა შესახებ</t>
  </si>
  <si>
    <t>ცხრილი N5</t>
  </si>
  <si>
    <t>საპროცენტო შემოსავლები</t>
  </si>
  <si>
    <t>საპროცენტო შემოსავლები ბანკებიდან "ნოსტრო" ანგარიშებისა და დეპოზიტების მიხედვით</t>
  </si>
  <si>
    <t>საპროცენტო შემოსავლები სესხებიდან</t>
  </si>
  <si>
    <t>ბანკთაშორისი სესხებიდან</t>
  </si>
  <si>
    <t>ვაჭრობისა და მომსახურების სექტორზე გაცემული სესხებიდან</t>
  </si>
  <si>
    <t>ენერგეტიკის სექტორზე გაცემული სესხებიდან</t>
  </si>
  <si>
    <t>სოფლის მეურნეობისა და მეტყევეობის სექტორზე გაცემული სესხებიდან</t>
  </si>
  <si>
    <t>მშენებლობის სექტორზე გაცემული სესხებიდან</t>
  </si>
  <si>
    <t>სამთომომპოვებელ და გადამამუშავებელ სექტორზე გაცემული სესხებიდან</t>
  </si>
  <si>
    <t>ტრანსპორტისა და კავშირგაბმულობის სექტორზე გაცემული სესხებიდან</t>
  </si>
  <si>
    <t>ფიზიკურ პირებზე გაცემული სესხებიდან</t>
  </si>
  <si>
    <t>დანარჩენ სექტორზე გაცემული სესხებიდან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</si>
  <si>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</si>
  <si>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</si>
  <si>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 xml:space="preserve">მთლიანი საპროცენტო შემოსავლები </t>
  </si>
  <si>
    <t>საპროცენტო ხარჯები</t>
  </si>
  <si>
    <t>მოთხოვნამდე დეპოზიტებზე გადახდილი პროცენტები</t>
  </si>
  <si>
    <t>ვადიან დეპოზიტებზე გადახდილი პროცენტები</t>
  </si>
  <si>
    <t>ბანკების დეპოზიტებზე გადახდილი პროცენტები</t>
  </si>
  <si>
    <t>საკუთარ სავალო ფასიან ქაღალდებზე  გადახდილი პროცენტები</t>
  </si>
  <si>
    <t>ნასესხებ სახსრებზე გადახდილი პროცენტები</t>
  </si>
  <si>
    <t>სხვა საპროცენტო ხარჯები</t>
  </si>
  <si>
    <t>არასაპროცენტო შემოსავლები</t>
  </si>
  <si>
    <t>წმინდა საკომისიო და სხვა შემოსავლები მომსახურების მიხედვით</t>
  </si>
  <si>
    <t>საკომისიო და სხვა შემოსავლები გაწეული მომსახურების მიხედვით</t>
  </si>
  <si>
    <t>საკომისიო და სხვა ხარჯები მიღებული მომსახურების მიხედვით</t>
  </si>
  <si>
    <t>მიღებული დივიდენდები</t>
  </si>
  <si>
    <t>მოგება (ზარალი) დილინგური ფასიანი ქაღალდებიდან</t>
  </si>
  <si>
    <t>მოგება (ზარალი) საინვესტიციო ფასიანი ქაღალდებიდან</t>
  </si>
  <si>
    <t xml:space="preserve">მოგება (ზარალი) ვალუტის ყიდვა-გაყიდვის ოპერაციებიდან  </t>
  </si>
  <si>
    <t>მოგება (ზარალი) სავალუტო სახსრების გადაფასებიდან</t>
  </si>
  <si>
    <t>მოგება (ზარალი)  ქონების გაყიდვიდან</t>
  </si>
  <si>
    <t>სხვა საბანკო ოპერციებიდან მიღებული არასაპროცენტო შემოსავლები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</si>
  <si>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</si>
  <si>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</si>
  <si>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</si>
  <si>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სხვა საბანკო ოპერაციების მიხედვით გაწეული არასაპროცენტო ხარჯები</t>
  </si>
  <si>
    <t>ბანკის განვითარების, საკონსულტაციო და მარკეტინგის ხარჯები</t>
  </si>
  <si>
    <t>ბანკის პერსონალის ხარჯები</t>
  </si>
  <si>
    <t>ძირითადი საშუალებების საექსპლოატაციო ხარჯები</t>
  </si>
  <si>
    <t>ცვეთისა და ამორტიზაციის ხარჯები</t>
  </si>
  <si>
    <t>სხვა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</si>
  <si>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</si>
  <si>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</si>
  <si>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</si>
  <si>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</si>
  <si>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</si>
  <si>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</si>
  <si>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 შემოსავალ-ხარჯებამდე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</si>
  <si>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</si>
  <si>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</si>
  <si>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</si>
  <si>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პირობითი ვალდებულებები</t>
  </si>
  <si>
    <t>აქცეპტები და ინდოსამენტები</t>
  </si>
  <si>
    <t>გაცემული გარანტიები</t>
  </si>
  <si>
    <t>მიღებული გარანტიები</t>
  </si>
  <si>
    <t>გირავნობის უზრუნველყოფის სახით გაცემული აქტივები</t>
  </si>
  <si>
    <t>გირავნობის უზრუნველყოფის სახით მიღებული აქტივები</t>
  </si>
  <si>
    <t>სხვა პირობითი ვალდებულებები</t>
  </si>
  <si>
    <t>ფორმალური ვალდებულებები</t>
  </si>
  <si>
    <t>აღებული ფინანსური ვალდებულებები</t>
  </si>
  <si>
    <t>მესამე მხარის მიერ მიღებული ფინანსური ვალდებულებები</t>
  </si>
  <si>
    <t>მისაღებად მოსალოდნელი ფასიანი ქაღალდები</t>
  </si>
  <si>
    <t>გასაყიდად განკუთვნილი ფასიანი ქაღალდები</t>
  </si>
  <si>
    <t>ნაღდ ვალუტასთან დაკავშირებული ოპერაციები</t>
  </si>
  <si>
    <t>ფორვარდული სავალუტო ოპერაციები</t>
  </si>
  <si>
    <t>დანარჩენი ვალდებულებები</t>
  </si>
  <si>
    <t>სხვა  ვალდებულებები</t>
  </si>
  <si>
    <t>ტრასატის ვალდებულება ბანკის მიმართ</t>
  </si>
  <si>
    <t>კლიენტის ვალდებულება</t>
  </si>
  <si>
    <t>მესამე მხარის კლიენტის ვალდებულება ბანკის მიმართ</t>
  </si>
  <si>
    <t>ვალდებულებები ბანკში შესანახავად განთავსებულ ქონებაზე</t>
  </si>
  <si>
    <t>ძვირფასი ლითონები</t>
  </si>
  <si>
    <t>ფასიანი ქაღალდები</t>
  </si>
  <si>
    <t>სხვა ქონება</t>
  </si>
  <si>
    <t>საპროცენტო განაკვეთის კონტრაქტები</t>
  </si>
  <si>
    <t>საპროცენტო განაკვეთების სვოპების ძირითადი თანხა</t>
  </si>
  <si>
    <t>ფინანსურ ინსტრუმენტებზე დადებული ფორვარდული კონტრაქტები</t>
  </si>
  <si>
    <t>ფინანსურ ინსტრუმენტებზე დადებული ფიუჩერსული კონტრაქტები</t>
  </si>
  <si>
    <t>ოფციონები</t>
  </si>
  <si>
    <t>კონტრაქტები საქონელზე და სააქციო კაპიტალის შესახებ</t>
  </si>
  <si>
    <t>სვოპების ძირითადი თანხა</t>
  </si>
  <si>
    <t>ფორვარდული კონტრაქტები</t>
  </si>
  <si>
    <t>ფიუჩერსული კონტრაქტები</t>
  </si>
  <si>
    <t>გაუნაღდებელი დოკუმენტები</t>
  </si>
  <si>
    <t>ვადაში გაუნაღდებელი დოკუმენტები გადამხდელის მიზეზით</t>
  </si>
  <si>
    <t>ვადაში გაუნაღდებელი დოკუმენტები ბანკის მიზეზით</t>
  </si>
  <si>
    <t>გაუნაღდებელი საწესდებო ფონდი</t>
  </si>
  <si>
    <t>ზარალში ჩამოწერილი ვალები</t>
  </si>
  <si>
    <t>სესხებზე მიღებული პროცენტები 31.12.2000-მდე</t>
  </si>
  <si>
    <t>სესხებზე მიუღებელი პროცენტები 01.01.2001-დან</t>
  </si>
  <si>
    <t>ზარალში ჩამოწერილი ვალები 31.12.2000-მდე</t>
  </si>
  <si>
    <t>ზარალში ჩამოწერილი ვალები 01.01.2001-დან</t>
  </si>
  <si>
    <t>ზარალში ჩამოწერილი სხვა აქტივები</t>
  </si>
  <si>
    <t>სხვა ფასეულობა და დოკუმენტები</t>
  </si>
  <si>
    <t>გაურჩეველი ფულიანი ამანათები</t>
  </si>
  <si>
    <t>მცირეფასიანი ინვენტარი</t>
  </si>
  <si>
    <t>მკაცრი აღრიცხვის ბლანკები</t>
  </si>
  <si>
    <t>სპეცლატარიის ანაზღაურება</t>
  </si>
  <si>
    <t>სულ</t>
  </si>
  <si>
    <t>რისკის მიხედვით შეწონილი აქტივები / მთლიან აქტივებთან</t>
  </si>
  <si>
    <t>მთლიანი საპროცენტო შემოსავლები / საშუალო წლიურ აქტივებთან</t>
  </si>
  <si>
    <t>მთლიანი საპროცენტო ხარჯები / საშუალო წლიურ აქტივებთან</t>
  </si>
  <si>
    <t>საოპერაციო შედეგი / საშუალო წლიურ აქტივებთან</t>
  </si>
  <si>
    <t xml:space="preserve"> წმინდა საპროცენტო მარჟა</t>
  </si>
  <si>
    <t>სშდრ / მთლიან სესხებთან</t>
  </si>
  <si>
    <t xml:space="preserve">უცხოური ვალუტით არსებული სესხები / მთლიან სესხებთან </t>
  </si>
  <si>
    <t xml:space="preserve">უცხოური ვალუტით არსებული აქტივები / მთლიან აქტივებთან </t>
  </si>
  <si>
    <t xml:space="preserve">ლიკვიდური აქტივები / მთლიან აქტივებთან </t>
  </si>
  <si>
    <t>უცხოური ვალუტით არსებული ვალდებულებები / მთლიან ვალდებულებებთან</t>
  </si>
  <si>
    <t>ბანკის ბენეფიციარების ჩამონათვალი, რომლებიც პირდაპირ და არაპირდაპირ ფლობენ აქციების 5%-ს ან მეტს წილების მითითებით</t>
  </si>
  <si>
    <t>დირექტორთა საბჭოს შემადგენლობა</t>
  </si>
  <si>
    <t>სამეთვალყურეო საბჭოს შემადგენლობა</t>
  </si>
  <si>
    <t>ცხრილი N4</t>
  </si>
  <si>
    <t>ცხრილი N3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</si>
  <si>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</si>
  <si>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ვასილ კენკიშვილი</t>
  </si>
  <si>
    <t>ალექსანდრე ძნელაძე</t>
  </si>
  <si>
    <t>ირაკლი კაკაბაძე</t>
  </si>
  <si>
    <t>ნათია მერაბიშვილი</t>
  </si>
  <si>
    <t>საწესდებო კაპიტალის 1% და მეტი წილის მფლობელი აქციონერების ჩამონათვალი წილების მითითებით</t>
  </si>
  <si>
    <t>თარიღი</t>
  </si>
  <si>
    <t>სს სილქ როუდ ბანკი</t>
  </si>
  <si>
    <t>დევიდ ფრანც ბორგერი, გერმანია</t>
  </si>
  <si>
    <t>გიორგი მარრი</t>
  </si>
  <si>
    <t>მამუკა შურღაია</t>
  </si>
  <si>
    <t>სს "სილქ როუდ საფინანსო ჯგუფი" - 99.98767%</t>
  </si>
  <si>
    <t>ურანუს ჰოლდინგს (მალტა) ლიმიტედ (C67480) - 99.98767%</t>
  </si>
  <si>
    <t>გიორგი რამიშვილი - 61.9923554 %</t>
  </si>
  <si>
    <t xml:space="preserve">ალექსი თოფურია - 28.49648595 % </t>
  </si>
  <si>
    <t>დევიდ ფრანც ბორგერი, გერმანია - 9.49882865 %</t>
  </si>
  <si>
    <t>ინფორმაცია არააუდირებულია, წარმოდგენილია საქართველოს ეროვნული ბანკის საანგარიშგებო მოთხოვნების მიხედვით</t>
  </si>
  <si>
    <t>*</t>
  </si>
  <si>
    <t xml:space="preserve"> საბალანსო უწყისი *</t>
  </si>
  <si>
    <t>მოგება - ზარალის უწყისი *</t>
  </si>
  <si>
    <t>პირველადი კაპიტალის კოეფიციენტი ≥ 7.6%</t>
  </si>
  <si>
    <t>საზედამხედველო კაპიტალის კოეფიციენტი ≥ 11.4%</t>
  </si>
  <si>
    <t>კაირატ კენჟეგარინ, ყაზახეთი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</si>
</sst>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[$-409]d\-mmm\-yy;@"/>
    <numFmt numFmtId="169" formatCode="0.0000%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name val="Sylfaen"/>
      <family val="1"/>
    </font>
    <font>
      <b/>
      <sz val="8"/>
      <name val="Geo_Arial"/>
      <family val="2"/>
    </font>
    <font>
      <b/>
      <sz val="9.5"/>
      <name val="Sylfaen"/>
      <family val="1"/>
    </font>
    <font>
      <sz val="9.5"/>
      <name val="Arial"/>
      <family val="2"/>
    </font>
    <font>
      <sz val="9.5"/>
      <name val="Sylfaen"/>
      <family val="1"/>
    </font>
    <font>
      <i/>
      <sz val="9.5"/>
      <name val="Sylfaen"/>
      <family val="1"/>
    </font>
    <font>
      <b/>
      <sz val="9.5"/>
      <name val="Geo_Arial"/>
      <family val="2"/>
    </font>
    <font>
      <sz val="9.5"/>
      <name val="Geo_Arial"/>
      <family val="2"/>
    </font>
    <font>
      <b/>
      <sz val="9.5"/>
      <name val="Arial"/>
      <family val="2"/>
    </font>
    <font>
      <sz val="9.5"/>
      <name val="GeoDumba"/>
      <family val="2"/>
    </font>
    <font>
      <i/>
      <sz val="9.5"/>
      <name val="Geo_Arial"/>
      <family val="2"/>
    </font>
    <font>
      <b/>
      <sz val="9.5"/>
      <name val="Bookman Old Style"/>
      <family val="1"/>
    </font>
    <font>
      <u/>
      <sz val="9.5"/>
      <name val="Sylfaen"/>
      <family val="1"/>
    </font>
    <font>
      <sz val="9.5"/>
      <name val="Calibri"/>
      <family val="2"/>
      <charset val="204"/>
      <scheme val="minor"/>
    </font>
    <font>
      <b/>
      <sz val="10"/>
      <name val="Arial"/>
      <family val="2"/>
    </font>
    <font>
      <sz val="10"/>
      <name val="Geo_Arial"/>
      <family val="2"/>
    </font>
    <font>
      <sz val="10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38" fontId="7" fillId="3" borderId="1" xfId="0" applyNumberFormat="1" applyFont="1" applyFill="1" applyBorder="1" applyAlignment="1" applyProtection="1">
      <alignment horizontal="right"/>
    </xf>
    <xf numFmtId="0" fontId="8" fillId="0" borderId="0" xfId="0" applyFont="1"/>
    <xf numFmtId="10" fontId="8" fillId="0" borderId="1" xfId="0" applyNumberFormat="1" applyFont="1" applyFill="1" applyBorder="1" applyAlignment="1">
      <alignment horizontal="right"/>
    </xf>
    <xf numFmtId="169" fontId="8" fillId="0" borderId="0" xfId="7" applyNumberFormat="1" applyFont="1" applyAlignment="1">
      <alignment horizontal="right"/>
    </xf>
    <xf numFmtId="38" fontId="9" fillId="0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 applyProtection="1">
      <alignment horizontal="right"/>
    </xf>
    <xf numFmtId="38" fontId="8" fillId="0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>
      <alignment horizontal="right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10" fillId="0" borderId="0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7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 wrapText="1"/>
    </xf>
    <xf numFmtId="38" fontId="9" fillId="0" borderId="1" xfId="0" applyNumberFormat="1" applyFont="1" applyFill="1" applyBorder="1" applyAlignment="1" applyProtection="1">
      <alignment horizontal="right"/>
    </xf>
    <xf numFmtId="38" fontId="8" fillId="0" borderId="1" xfId="0" applyNumberFormat="1" applyFont="1" applyFill="1" applyBorder="1" applyAlignment="1" applyProtection="1">
      <alignment horizontal="right"/>
    </xf>
    <xf numFmtId="38" fontId="9" fillId="0" borderId="0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left" indent="2"/>
    </xf>
    <xf numFmtId="0" fontId="9" fillId="0" borderId="0" xfId="7" applyNumberFormat="1" applyFont="1" applyFill="1" applyBorder="1" applyProtection="1">
      <protection locked="0"/>
    </xf>
    <xf numFmtId="0" fontId="7" fillId="0" borderId="1" xfId="0" applyFont="1" applyFill="1" applyBorder="1" applyAlignment="1" applyProtection="1"/>
    <xf numFmtId="38" fontId="7" fillId="3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 indent="1"/>
    </xf>
    <xf numFmtId="165" fontId="9" fillId="0" borderId="0" xfId="0" applyNumberFormat="1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Fill="1" applyBorder="1"/>
    <xf numFmtId="0" fontId="8" fillId="0" borderId="0" xfId="0" applyFont="1" applyBorder="1"/>
    <xf numFmtId="0" fontId="12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/>
    </xf>
    <xf numFmtId="10" fontId="8" fillId="0" borderId="0" xfId="7" applyNumberFormat="1" applyFont="1" applyAlignment="1">
      <alignment horizontal="right"/>
    </xf>
    <xf numFmtId="168" fontId="12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horizontal="center"/>
    </xf>
    <xf numFmtId="0" fontId="14" fillId="0" borderId="0" xfId="0" applyFont="1" applyFill="1" applyBorder="1" applyProtection="1">
      <protection locked="0"/>
    </xf>
    <xf numFmtId="0" fontId="15" fillId="0" borderId="0" xfId="0" applyFont="1" applyFill="1" applyAlignment="1">
      <alignment horizontal="right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wrapText="1"/>
    </xf>
    <xf numFmtId="0" fontId="11" fillId="0" borderId="1" xfId="5" applyFont="1" applyFill="1" applyBorder="1" applyAlignment="1">
      <alignment horizontal="left" vertical="center"/>
    </xf>
    <xf numFmtId="0" fontId="8" fillId="0" borderId="1" xfId="0" applyFont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10" fontId="9" fillId="0" borderId="0" xfId="7" applyNumberFormat="1" applyFont="1" applyAlignment="1">
      <alignment horizontal="right"/>
    </xf>
    <xf numFmtId="0" fontId="12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10" fontId="8" fillId="0" borderId="0" xfId="7" applyNumberFormat="1" applyFont="1" applyFill="1" applyAlignment="1">
      <alignment horizontal="right"/>
    </xf>
    <xf numFmtId="0" fontId="8" fillId="0" borderId="0" xfId="0" applyFont="1" applyFill="1"/>
    <xf numFmtId="167" fontId="8" fillId="0" borderId="0" xfId="1" applyNumberFormat="1" applyFont="1" applyAlignment="1">
      <alignment horizontal="right"/>
    </xf>
    <xf numFmtId="167" fontId="8" fillId="0" borderId="0" xfId="1" applyNumberFormat="1" applyFont="1"/>
    <xf numFmtId="167" fontId="8" fillId="0" borderId="0" xfId="0" applyNumberFormat="1" applyFont="1"/>
    <xf numFmtId="43" fontId="8" fillId="0" borderId="0" xfId="0" applyNumberFormat="1" applyFont="1"/>
    <xf numFmtId="167" fontId="8" fillId="0" borderId="0" xfId="0" applyNumberFormat="1" applyFont="1" applyFill="1"/>
    <xf numFmtId="10" fontId="8" fillId="0" borderId="0" xfId="7" applyNumberFormat="1" applyFont="1"/>
    <xf numFmtId="0" fontId="12" fillId="0" borderId="0" xfId="0" applyFont="1" applyBorder="1" applyAlignment="1">
      <alignment wrapText="1"/>
    </xf>
    <xf numFmtId="164" fontId="8" fillId="0" borderId="0" xfId="1" applyFont="1" applyBorder="1"/>
    <xf numFmtId="10" fontId="8" fillId="0" borderId="0" xfId="7" applyNumberFormat="1" applyFont="1" applyBorder="1"/>
    <xf numFmtId="10" fontId="8" fillId="0" borderId="0" xfId="7" applyNumberFormat="1" applyFont="1" applyBorder="1" applyAlignment="1">
      <alignment horizontal="right"/>
    </xf>
    <xf numFmtId="0" fontId="12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9" fillId="0" borderId="0" xfId="0" applyFont="1" applyFill="1" applyProtection="1">
      <protection locked="0"/>
    </xf>
    <xf numFmtId="0" fontId="9" fillId="0" borderId="0" xfId="0" applyFont="1" applyFill="1"/>
    <xf numFmtId="0" fontId="7" fillId="0" borderId="0" xfId="0" applyFont="1" applyFill="1" applyBorder="1" applyAlignment="1">
      <alignment horizontal="left" indent="2"/>
    </xf>
    <xf numFmtId="0" fontId="9" fillId="0" borderId="0" xfId="0" applyFont="1" applyFill="1" applyBorder="1"/>
    <xf numFmtId="0" fontId="10" fillId="0" borderId="0" xfId="0" applyFont="1" applyFill="1"/>
    <xf numFmtId="0" fontId="7" fillId="0" borderId="1" xfId="3" applyFont="1" applyFill="1" applyBorder="1" applyAlignment="1" applyProtection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38" fontId="9" fillId="0" borderId="0" xfId="0" applyNumberFormat="1" applyFont="1" applyFill="1"/>
    <xf numFmtId="0" fontId="7" fillId="0" borderId="1" xfId="0" applyFont="1" applyFill="1" applyBorder="1" applyAlignment="1">
      <alignment horizontal="left" wrapText="1"/>
    </xf>
    <xf numFmtId="38" fontId="8" fillId="3" borderId="1" xfId="0" applyNumberFormat="1" applyFont="1" applyFill="1" applyBorder="1" applyAlignment="1" applyProtection="1">
      <alignment horizontal="right"/>
    </xf>
    <xf numFmtId="0" fontId="9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0" xfId="0" applyFont="1" applyFill="1" applyAlignment="1" applyProtection="1">
      <alignment horizontal="left" vertical="center" indent="1"/>
      <protection locked="0"/>
    </xf>
    <xf numFmtId="0" fontId="9" fillId="0" borderId="0" xfId="0" applyFont="1" applyFill="1" applyAlignment="1">
      <alignment horizontal="left" vertical="center" indent="1"/>
    </xf>
    <xf numFmtId="0" fontId="9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/>
    </xf>
    <xf numFmtId="0" fontId="9" fillId="4" borderId="0" xfId="0" applyFont="1" applyFill="1" applyBorder="1"/>
    <xf numFmtId="168" fontId="9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 indent="2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 indent="1"/>
    </xf>
    <xf numFmtId="38" fontId="9" fillId="4" borderId="0" xfId="0" applyNumberFormat="1" applyFont="1" applyFill="1" applyBorder="1"/>
    <xf numFmtId="0" fontId="9" fillId="0" borderId="1" xfId="0" applyFont="1" applyFill="1" applyBorder="1" applyAlignment="1">
      <alignment horizontal="left" wrapText="1" indent="2"/>
    </xf>
    <xf numFmtId="0" fontId="18" fillId="0" borderId="2" xfId="0" applyFont="1" applyFill="1" applyBorder="1" applyAlignment="1">
      <alignment horizontal="left" wrapText="1" indent="1"/>
    </xf>
    <xf numFmtId="0" fontId="7" fillId="0" borderId="1" xfId="0" applyFont="1" applyFill="1" applyBorder="1" applyAlignment="1"/>
    <xf numFmtId="10" fontId="9" fillId="4" borderId="1" xfId="7" applyNumberFormat="1" applyFont="1" applyFill="1" applyBorder="1" applyAlignment="1" applyProtection="1">
      <alignment horizontal="right"/>
      <protection locked="0"/>
    </xf>
    <xf numFmtId="38" fontId="9" fillId="4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 applyProtection="1">
      <alignment horizontal="right"/>
      <protection locked="0"/>
    </xf>
    <xf numFmtId="0" fontId="9" fillId="2" borderId="0" xfId="0" applyFont="1" applyFill="1" applyBorder="1"/>
    <xf numFmtId="38" fontId="9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38" fontId="8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indent="1"/>
    </xf>
    <xf numFmtId="0" fontId="7" fillId="0" borderId="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/>
    <xf numFmtId="38" fontId="9" fillId="0" borderId="0" xfId="0" applyNumberFormat="1" applyFont="1" applyFill="1" applyBorder="1" applyAlignment="1">
      <alignment horizontal="right"/>
    </xf>
    <xf numFmtId="38" fontId="12" fillId="0" borderId="0" xfId="0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0" xfId="0" applyBorder="1"/>
    <xf numFmtId="0" fontId="1" fillId="0" borderId="0" xfId="6" applyFont="1" applyFill="1" applyBorder="1" applyAlignment="1">
      <alignment horizontal="left" wrapText="1"/>
    </xf>
    <xf numFmtId="0" fontId="20" fillId="0" borderId="0" xfId="0" applyFont="1" applyFill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6" applyFont="1" applyFill="1" applyBorder="1" applyAlignment="1">
      <alignment horizontal="left" wrapText="1"/>
    </xf>
    <xf numFmtId="0" fontId="5" fillId="0" borderId="6" xfId="0" applyFont="1" applyFill="1" applyBorder="1" applyProtection="1">
      <protection locked="0"/>
    </xf>
    <xf numFmtId="0" fontId="7" fillId="0" borderId="7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5" fillId="0" borderId="6" xfId="0" applyFont="1" applyFill="1" applyBorder="1" applyProtection="1"/>
    <xf numFmtId="0" fontId="7" fillId="0" borderId="7" xfId="0" applyFont="1" applyFill="1" applyBorder="1" applyAlignment="1" applyProtection="1">
      <alignment horizontal="left"/>
    </xf>
    <xf numFmtId="0" fontId="5" fillId="0" borderId="8" xfId="0" applyFont="1" applyFill="1" applyBorder="1" applyProtection="1"/>
    <xf numFmtId="38" fontId="9" fillId="0" borderId="0" xfId="0" applyNumberFormat="1" applyFont="1" applyFill="1" applyBorder="1" applyAlignment="1" applyProtection="1">
      <alignment horizontal="right"/>
    </xf>
    <xf numFmtId="0" fontId="6" fillId="0" borderId="6" xfId="0" applyFont="1" applyFill="1" applyBorder="1" applyProtection="1"/>
    <xf numFmtId="0" fontId="13" fillId="0" borderId="7" xfId="0" applyFont="1" applyBorder="1"/>
    <xf numFmtId="0" fontId="11" fillId="0" borderId="7" xfId="0" applyFont="1" applyFill="1" applyBorder="1" applyAlignment="1" applyProtection="1">
      <alignment horizontal="left"/>
    </xf>
    <xf numFmtId="14" fontId="5" fillId="0" borderId="9" xfId="0" applyNumberFormat="1" applyFont="1" applyFill="1" applyBorder="1" applyAlignment="1" applyProtection="1">
      <alignment horizontal="left"/>
    </xf>
    <xf numFmtId="0" fontId="21" fillId="0" borderId="0" xfId="0" applyFont="1"/>
    <xf numFmtId="0" fontId="9" fillId="0" borderId="0" xfId="0" applyFont="1" applyFill="1" applyBorder="1" applyAlignment="1" applyProtection="1">
      <alignment wrapText="1"/>
      <protection locked="0"/>
    </xf>
    <xf numFmtId="0" fontId="9" fillId="0" borderId="0" xfId="0" applyFont="1" applyFill="1" applyBorder="1" applyAlignment="1" applyProtection="1">
      <alignment horizontal="left" vertical="top" indent="1"/>
    </xf>
    <xf numFmtId="0" fontId="9" fillId="0" borderId="3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8" fillId="0" borderId="3" xfId="6" applyFont="1" applyFill="1" applyBorder="1" applyAlignment="1">
      <alignment horizontal="left" wrapText="1"/>
    </xf>
    <xf numFmtId="0" fontId="8" fillId="0" borderId="5" xfId="6" applyFont="1" applyFill="1" applyBorder="1" applyAlignment="1">
      <alignment horizontal="left"/>
    </xf>
    <xf numFmtId="0" fontId="19" fillId="0" borderId="3" xfId="6" applyFont="1" applyFill="1" applyBorder="1" applyAlignment="1">
      <alignment horizontal="left" wrapText="1"/>
    </xf>
    <xf numFmtId="0" fontId="19" fillId="0" borderId="5" xfId="6" applyFont="1" applyFill="1" applyBorder="1" applyAlignment="1">
      <alignment horizontal="left"/>
    </xf>
    <xf numFmtId="0" fontId="8" fillId="0" borderId="1" xfId="6" applyFont="1" applyFill="1" applyBorder="1" applyAlignment="1">
      <alignment horizontal="left" wrapText="1"/>
    </xf>
    <xf numFmtId="0" fontId="8" fillId="0" borderId="1" xfId="6" applyFont="1" applyFill="1" applyBorder="1" applyAlignment="1">
      <alignment horizontal="left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/>
    <xf numFmtId="0" fontId="11" fillId="0" borderId="3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13" fillId="0" borderId="3" xfId="6" applyFont="1" applyFill="1" applyBorder="1" applyAlignment="1">
      <alignment horizontal="left" wrapText="1"/>
    </xf>
    <xf numFmtId="0" fontId="13" fillId="0" borderId="5" xfId="6" applyFont="1" applyFill="1" applyBorder="1" applyAlignment="1">
      <alignment horizontal="left"/>
    </xf>
  </cellXfs>
  <cellStyles count="8">
    <cellStyle name="Comma" xfId="1" builtinId="3"/>
    <cellStyle name="Euro" xfId="2"/>
    <cellStyle name="Hyperlink" xfId="3" builtinId="8"/>
    <cellStyle name="Normal" xfId="0" builtinId="0"/>
    <cellStyle name="Normal 2" xfId="4"/>
    <cellStyle name="Normal_Casestdy draft" xfId="5"/>
    <cellStyle name="Normal_Sheet2" xfId="6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9"/>
  <sheetViews>
    <sheetView showGridLines="0" tabSelected="1" zoomScaleNormal="100" zoomScaleSheetLayoutView="100" workbookViewId="0">
      <selection activeCell="B1" sqref="B1"/>
    </sheetView>
  </sheetViews>
  <sheetFormatPr defaultRowHeight="15" x14ac:dyDescent="0.3"/>
  <cols>
    <col min="1" max="1" width="7.42578125" style="10" customWidth="1"/>
    <col min="2" max="2" width="47" style="10" customWidth="1"/>
    <col min="3" max="3" width="12" style="10" customWidth="1"/>
    <col min="4" max="4" width="11.7109375" style="10" customWidth="1"/>
    <col min="5" max="5" width="13" style="10" customWidth="1"/>
    <col min="6" max="6" width="11.85546875" style="10" customWidth="1"/>
    <col min="7" max="7" width="12.28515625" style="10" customWidth="1"/>
    <col min="8" max="8" width="13.140625" style="10" customWidth="1"/>
    <col min="9" max="16384" width="9.140625" style="10"/>
  </cols>
  <sheetData>
    <row r="1" spans="1:26" x14ac:dyDescent="0.3">
      <c r="A1" s="117" t="s">
        <v>33</v>
      </c>
      <c r="B1" s="118" t="s">
        <v>203</v>
      </c>
      <c r="C1" s="9"/>
      <c r="D1" s="9"/>
      <c r="E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x14ac:dyDescent="0.3">
      <c r="A2" s="119" t="s">
        <v>34</v>
      </c>
      <c r="B2" s="127">
        <v>42277</v>
      </c>
      <c r="C2" s="9"/>
      <c r="D2" s="9"/>
      <c r="E2" s="9"/>
      <c r="F2" s="9"/>
      <c r="G2" s="9"/>
      <c r="H2" s="10" t="s">
        <v>72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x14ac:dyDescent="0.3">
      <c r="B3" s="11" t="s">
        <v>214</v>
      </c>
      <c r="F3" s="9"/>
      <c r="G3" s="9"/>
      <c r="H3" s="12" t="s">
        <v>73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3">
      <c r="A4" s="13"/>
      <c r="B4" s="14"/>
      <c r="C4" s="131" t="s">
        <v>35</v>
      </c>
      <c r="D4" s="132"/>
      <c r="E4" s="133"/>
      <c r="F4" s="131" t="s">
        <v>36</v>
      </c>
      <c r="G4" s="132"/>
      <c r="H4" s="133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3">
      <c r="A5" s="15" t="s">
        <v>0</v>
      </c>
      <c r="B5" s="16" t="s">
        <v>37</v>
      </c>
      <c r="C5" s="17" t="s">
        <v>69</v>
      </c>
      <c r="D5" s="17" t="s">
        <v>70</v>
      </c>
      <c r="E5" s="17" t="s">
        <v>71</v>
      </c>
      <c r="F5" s="17" t="s">
        <v>69</v>
      </c>
      <c r="G5" s="17" t="s">
        <v>70</v>
      </c>
      <c r="H5" s="17" t="s">
        <v>71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3">
      <c r="A6" s="15">
        <v>1</v>
      </c>
      <c r="B6" s="15" t="s">
        <v>38</v>
      </c>
      <c r="C6" s="18">
        <v>3110789.81</v>
      </c>
      <c r="D6" s="18">
        <v>2462252.08</v>
      </c>
      <c r="E6" s="6">
        <v>5573041.8900000006</v>
      </c>
      <c r="F6" s="19">
        <v>3068887.98</v>
      </c>
      <c r="G6" s="19">
        <v>11529469.43</v>
      </c>
      <c r="H6" s="6">
        <v>14598357.41</v>
      </c>
      <c r="I6" s="9"/>
      <c r="J6" s="9"/>
      <c r="K6" s="9"/>
      <c r="L6" s="20"/>
      <c r="M6" s="20"/>
      <c r="N6" s="20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3">
      <c r="A7" s="15">
        <v>2</v>
      </c>
      <c r="B7" s="15" t="s">
        <v>39</v>
      </c>
      <c r="C7" s="18">
        <v>130439.92</v>
      </c>
      <c r="D7" s="18">
        <v>2793269.06</v>
      </c>
      <c r="E7" s="6">
        <v>2923708.98</v>
      </c>
      <c r="F7" s="19">
        <v>1082612.1200000001</v>
      </c>
      <c r="G7" s="19">
        <v>9360604.3300000001</v>
      </c>
      <c r="H7" s="6">
        <v>10443216.449999999</v>
      </c>
      <c r="I7" s="9"/>
      <c r="J7" s="9"/>
      <c r="K7" s="9"/>
      <c r="L7" s="20"/>
      <c r="M7" s="20"/>
      <c r="N7" s="2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3">
      <c r="A8" s="15">
        <v>3</v>
      </c>
      <c r="B8" s="15" t="s">
        <v>40</v>
      </c>
      <c r="C8" s="18">
        <v>8075586.21</v>
      </c>
      <c r="D8" s="18">
        <v>2406257.41</v>
      </c>
      <c r="E8" s="6">
        <v>10481843.620000001</v>
      </c>
      <c r="F8" s="19">
        <v>53186.7</v>
      </c>
      <c r="G8" s="19">
        <v>29934506.18</v>
      </c>
      <c r="H8" s="6">
        <v>29987692.879999999</v>
      </c>
      <c r="I8" s="9"/>
      <c r="J8" s="9"/>
      <c r="K8" s="9"/>
      <c r="L8" s="20"/>
      <c r="M8" s="20"/>
      <c r="N8" s="2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x14ac:dyDescent="0.3">
      <c r="A9" s="15">
        <v>4</v>
      </c>
      <c r="B9" s="15" t="s">
        <v>41</v>
      </c>
      <c r="C9" s="18">
        <v>0</v>
      </c>
      <c r="D9" s="18">
        <v>0</v>
      </c>
      <c r="E9" s="6">
        <v>0</v>
      </c>
      <c r="F9" s="19">
        <v>0</v>
      </c>
      <c r="G9" s="19">
        <v>0</v>
      </c>
      <c r="H9" s="6">
        <v>0</v>
      </c>
      <c r="I9" s="9"/>
      <c r="J9" s="9"/>
      <c r="K9" s="9"/>
      <c r="L9" s="20"/>
      <c r="M9" s="20"/>
      <c r="N9" s="2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3">
      <c r="A10" s="15">
        <v>5</v>
      </c>
      <c r="B10" s="15" t="s">
        <v>42</v>
      </c>
      <c r="C10" s="18">
        <v>5403604.8700000001</v>
      </c>
      <c r="D10" s="18">
        <v>0</v>
      </c>
      <c r="E10" s="6">
        <v>5403604.8700000001</v>
      </c>
      <c r="F10" s="19">
        <v>7676996.4699999997</v>
      </c>
      <c r="G10" s="19">
        <v>0</v>
      </c>
      <c r="H10" s="6">
        <v>7676996.4699999997</v>
      </c>
      <c r="I10" s="9"/>
      <c r="J10" s="9"/>
      <c r="K10" s="9"/>
      <c r="L10" s="20"/>
      <c r="M10" s="20"/>
      <c r="N10" s="2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3">
      <c r="A11" s="15">
        <v>6.1</v>
      </c>
      <c r="B11" s="21" t="s">
        <v>21</v>
      </c>
      <c r="C11" s="18">
        <v>2000055.33</v>
      </c>
      <c r="D11" s="18">
        <v>13416909.68</v>
      </c>
      <c r="E11" s="6">
        <v>15416965.01</v>
      </c>
      <c r="F11" s="19">
        <v>8448376.1399999987</v>
      </c>
      <c r="G11" s="19">
        <v>34995536.559999995</v>
      </c>
      <c r="H11" s="6">
        <v>43443912.699999996</v>
      </c>
      <c r="I11" s="22"/>
      <c r="J11" s="9"/>
      <c r="K11" s="9"/>
      <c r="L11" s="20"/>
      <c r="M11" s="20"/>
      <c r="N11" s="2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3">
      <c r="A12" s="15">
        <v>6.2</v>
      </c>
      <c r="B12" s="21" t="s">
        <v>43</v>
      </c>
      <c r="C12" s="18">
        <v>-398183.73</v>
      </c>
      <c r="D12" s="18">
        <v>-2311916.9</v>
      </c>
      <c r="E12" s="6">
        <v>-2710100.63</v>
      </c>
      <c r="F12" s="19">
        <v>-1525542.25</v>
      </c>
      <c r="G12" s="19">
        <v>-6724191.21</v>
      </c>
      <c r="H12" s="6">
        <v>-8249733.46</v>
      </c>
      <c r="I12" s="9"/>
      <c r="J12" s="9"/>
      <c r="K12" s="9"/>
      <c r="L12" s="20"/>
      <c r="M12" s="20"/>
      <c r="N12" s="20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3">
      <c r="A13" s="15">
        <v>6</v>
      </c>
      <c r="B13" s="15" t="s">
        <v>44</v>
      </c>
      <c r="C13" s="6">
        <v>1601871.6</v>
      </c>
      <c r="D13" s="6">
        <v>11104992.779999999</v>
      </c>
      <c r="E13" s="6">
        <v>12706864.379999999</v>
      </c>
      <c r="F13" s="6">
        <v>6922833.8899999987</v>
      </c>
      <c r="G13" s="6">
        <v>28271345.349999994</v>
      </c>
      <c r="H13" s="6">
        <v>35194179.239999995</v>
      </c>
      <c r="I13" s="9"/>
      <c r="J13" s="9"/>
      <c r="K13" s="9"/>
      <c r="L13" s="20"/>
      <c r="M13" s="20"/>
      <c r="N13" s="20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3">
      <c r="A14" s="15">
        <v>7</v>
      </c>
      <c r="B14" s="15" t="s">
        <v>45</v>
      </c>
      <c r="C14" s="18">
        <v>133698.65000000002</v>
      </c>
      <c r="D14" s="18">
        <v>89628.389999999985</v>
      </c>
      <c r="E14" s="6">
        <v>223327.04</v>
      </c>
      <c r="F14" s="19">
        <v>110040.84999999999</v>
      </c>
      <c r="G14" s="19">
        <v>219108.44999999998</v>
      </c>
      <c r="H14" s="6">
        <v>329149.3</v>
      </c>
      <c r="I14" s="9"/>
      <c r="J14" s="9"/>
      <c r="K14" s="9"/>
      <c r="L14" s="20"/>
      <c r="M14" s="20"/>
      <c r="N14" s="20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3">
      <c r="A15" s="15">
        <v>8</v>
      </c>
      <c r="B15" s="15" t="s">
        <v>46</v>
      </c>
      <c r="C15" s="18">
        <v>3293354.6599999997</v>
      </c>
      <c r="D15" s="19" t="s">
        <v>14</v>
      </c>
      <c r="E15" s="6">
        <v>3293354.6599999997</v>
      </c>
      <c r="F15" s="19">
        <v>2270334.1799999997</v>
      </c>
      <c r="G15" s="19" t="s">
        <v>14</v>
      </c>
      <c r="H15" s="6">
        <v>2270334.1799999997</v>
      </c>
      <c r="I15" s="9"/>
      <c r="J15" s="9"/>
      <c r="K15" s="9"/>
      <c r="L15" s="20"/>
      <c r="M15" s="20"/>
      <c r="N15" s="20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3">
      <c r="A16" s="15">
        <v>9</v>
      </c>
      <c r="B16" s="15" t="s">
        <v>47</v>
      </c>
      <c r="C16" s="18">
        <v>20000</v>
      </c>
      <c r="D16" s="18">
        <v>0</v>
      </c>
      <c r="E16" s="6">
        <v>20000</v>
      </c>
      <c r="F16" s="19">
        <v>20000</v>
      </c>
      <c r="G16" s="19">
        <v>0</v>
      </c>
      <c r="H16" s="6">
        <v>20000</v>
      </c>
      <c r="I16" s="9"/>
      <c r="J16" s="9"/>
      <c r="K16" s="9"/>
      <c r="L16" s="20"/>
      <c r="M16" s="20"/>
      <c r="N16" s="20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3">
      <c r="A17" s="15">
        <v>10</v>
      </c>
      <c r="B17" s="15" t="s">
        <v>48</v>
      </c>
      <c r="C17" s="18">
        <v>16905074.510000002</v>
      </c>
      <c r="D17" s="19" t="s">
        <v>14</v>
      </c>
      <c r="E17" s="6">
        <v>16905074.510000002</v>
      </c>
      <c r="F17" s="19">
        <v>21030525.620000001</v>
      </c>
      <c r="G17" s="19" t="s">
        <v>14</v>
      </c>
      <c r="H17" s="6">
        <v>21030525.620000001</v>
      </c>
      <c r="I17" s="9"/>
      <c r="J17" s="9"/>
      <c r="K17" s="9"/>
      <c r="L17" s="20"/>
      <c r="M17" s="20"/>
      <c r="N17" s="20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3">
      <c r="A18" s="15">
        <v>11</v>
      </c>
      <c r="B18" s="15" t="s">
        <v>49</v>
      </c>
      <c r="C18" s="18">
        <v>1461630.94</v>
      </c>
      <c r="D18" s="18">
        <v>325350.26</v>
      </c>
      <c r="E18" s="6">
        <v>1786981.2</v>
      </c>
      <c r="F18" s="19">
        <v>1738337.7100000002</v>
      </c>
      <c r="G18" s="19">
        <v>91637.87</v>
      </c>
      <c r="H18" s="6">
        <v>1829975.58</v>
      </c>
      <c r="I18" s="9"/>
      <c r="J18" s="9"/>
      <c r="K18" s="9"/>
      <c r="L18" s="20"/>
      <c r="M18" s="20"/>
      <c r="N18" s="20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3">
      <c r="A19" s="15">
        <v>12</v>
      </c>
      <c r="B19" s="23" t="s">
        <v>15</v>
      </c>
      <c r="C19" s="1">
        <v>40136051.170000002</v>
      </c>
      <c r="D19" s="1">
        <v>19181749.98</v>
      </c>
      <c r="E19" s="1">
        <v>59317801.150000006</v>
      </c>
      <c r="F19" s="1">
        <v>43973755.520000003</v>
      </c>
      <c r="G19" s="1">
        <v>79406671.609999999</v>
      </c>
      <c r="H19" s="1">
        <v>123380427.13</v>
      </c>
      <c r="I19" s="9"/>
      <c r="J19" s="9"/>
      <c r="K19" s="9"/>
      <c r="L19" s="20"/>
      <c r="M19" s="20"/>
      <c r="N19" s="20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3">
      <c r="A20" s="15"/>
      <c r="B20" s="16" t="s">
        <v>50</v>
      </c>
      <c r="C20" s="5"/>
      <c r="D20" s="5"/>
      <c r="E20" s="5"/>
      <c r="F20" s="7"/>
      <c r="G20" s="7"/>
      <c r="H20" s="5"/>
      <c r="I20" s="9"/>
      <c r="J20" s="9"/>
      <c r="K20" s="9"/>
      <c r="L20" s="20"/>
      <c r="M20" s="20"/>
      <c r="N20" s="20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3">
      <c r="A21" s="15">
        <v>13</v>
      </c>
      <c r="B21" s="15" t="s">
        <v>51</v>
      </c>
      <c r="C21" s="18">
        <v>861.6</v>
      </c>
      <c r="D21" s="18">
        <v>5999212.29</v>
      </c>
      <c r="E21" s="6">
        <v>6000073.8899999997</v>
      </c>
      <c r="F21" s="19">
        <v>8150334.5</v>
      </c>
      <c r="G21" s="19">
        <v>150161.4</v>
      </c>
      <c r="H21" s="6">
        <v>8300495.9000000004</v>
      </c>
      <c r="I21" s="9"/>
      <c r="J21" s="9"/>
      <c r="K21" s="9"/>
      <c r="L21" s="20"/>
      <c r="M21" s="20"/>
      <c r="N21" s="20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3">
      <c r="A22" s="15">
        <v>14</v>
      </c>
      <c r="B22" s="15" t="s">
        <v>52</v>
      </c>
      <c r="C22" s="18">
        <v>3648447.38</v>
      </c>
      <c r="D22" s="18">
        <v>4392545.4000000004</v>
      </c>
      <c r="E22" s="6">
        <v>8040992.7800000003</v>
      </c>
      <c r="F22" s="19">
        <v>3328964.71</v>
      </c>
      <c r="G22" s="19">
        <v>2419779.37</v>
      </c>
      <c r="H22" s="6">
        <v>5748744.0800000001</v>
      </c>
      <c r="I22" s="9"/>
      <c r="J22" s="9"/>
      <c r="K22" s="9"/>
      <c r="L22" s="20"/>
      <c r="M22" s="20"/>
      <c r="N22" s="20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3">
      <c r="A23" s="15">
        <v>15</v>
      </c>
      <c r="B23" s="15" t="s">
        <v>53</v>
      </c>
      <c r="C23" s="18">
        <v>843983.37</v>
      </c>
      <c r="D23" s="18">
        <v>1481138.5299999998</v>
      </c>
      <c r="E23" s="6">
        <v>2325121.9</v>
      </c>
      <c r="F23" s="19">
        <v>518359.67999999993</v>
      </c>
      <c r="G23" s="19">
        <v>3910102.09</v>
      </c>
      <c r="H23" s="6">
        <v>4428461.7699999996</v>
      </c>
      <c r="I23" s="9"/>
      <c r="J23" s="9"/>
      <c r="K23" s="9"/>
      <c r="L23" s="20"/>
      <c r="M23" s="20"/>
      <c r="N23" s="20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3">
      <c r="A24" s="15">
        <v>16</v>
      </c>
      <c r="B24" s="15" t="s">
        <v>54</v>
      </c>
      <c r="C24" s="18">
        <v>2863235.2800000003</v>
      </c>
      <c r="D24" s="18">
        <v>8048027.1099999994</v>
      </c>
      <c r="E24" s="6">
        <v>10911262.390000001</v>
      </c>
      <c r="F24" s="19">
        <v>7165962.2999999998</v>
      </c>
      <c r="G24" s="19">
        <v>12598423.42</v>
      </c>
      <c r="H24" s="6">
        <v>19764385.719999999</v>
      </c>
      <c r="I24" s="9"/>
      <c r="J24" s="9"/>
      <c r="K24" s="9"/>
      <c r="L24" s="20"/>
      <c r="M24" s="20"/>
      <c r="N24" s="20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3">
      <c r="A25" s="15">
        <v>17</v>
      </c>
      <c r="B25" s="15" t="s">
        <v>55</v>
      </c>
      <c r="C25" s="18"/>
      <c r="D25" s="18"/>
      <c r="E25" s="6">
        <v>0</v>
      </c>
      <c r="F25" s="19"/>
      <c r="G25" s="19"/>
      <c r="H25" s="6">
        <v>0</v>
      </c>
      <c r="I25" s="9"/>
      <c r="J25" s="9"/>
      <c r="K25" s="9"/>
      <c r="L25" s="20"/>
      <c r="M25" s="20"/>
      <c r="N25" s="20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3">
      <c r="A26" s="15">
        <v>18</v>
      </c>
      <c r="B26" s="15" t="s">
        <v>56</v>
      </c>
      <c r="C26" s="18">
        <v>0</v>
      </c>
      <c r="D26" s="18">
        <v>0</v>
      </c>
      <c r="E26" s="6">
        <v>0</v>
      </c>
      <c r="F26" s="19">
        <v>0</v>
      </c>
      <c r="G26" s="19">
        <v>39072737.079999998</v>
      </c>
      <c r="H26" s="6">
        <v>39072737.079999998</v>
      </c>
      <c r="I26" s="9"/>
      <c r="J26" s="9"/>
      <c r="K26" s="9"/>
      <c r="L26" s="20"/>
      <c r="M26" s="20"/>
      <c r="N26" s="20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3">
      <c r="A27" s="15">
        <v>19</v>
      </c>
      <c r="B27" s="15" t="s">
        <v>57</v>
      </c>
      <c r="C27" s="18">
        <v>130711.1</v>
      </c>
      <c r="D27" s="18">
        <v>187557.13</v>
      </c>
      <c r="E27" s="6">
        <v>318268.23</v>
      </c>
      <c r="F27" s="19">
        <v>141783.54999999999</v>
      </c>
      <c r="G27" s="19">
        <v>24048306.25</v>
      </c>
      <c r="H27" s="6">
        <v>24190089.800000001</v>
      </c>
      <c r="I27" s="9"/>
      <c r="J27" s="9"/>
      <c r="K27" s="9"/>
      <c r="L27" s="20"/>
      <c r="M27" s="20"/>
      <c r="N27" s="20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3">
      <c r="A28" s="15">
        <v>20</v>
      </c>
      <c r="B28" s="15" t="s">
        <v>58</v>
      </c>
      <c r="C28" s="18">
        <v>867970.33000000007</v>
      </c>
      <c r="D28" s="18">
        <v>264761.5</v>
      </c>
      <c r="E28" s="6">
        <v>1132731.83</v>
      </c>
      <c r="F28" s="19">
        <v>1207728.52</v>
      </c>
      <c r="G28" s="19">
        <v>121381.95999999999</v>
      </c>
      <c r="H28" s="6">
        <v>1329110.48</v>
      </c>
      <c r="I28" s="9"/>
      <c r="J28" s="9"/>
      <c r="K28" s="9"/>
      <c r="L28" s="20"/>
      <c r="M28" s="20"/>
      <c r="N28" s="20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3">
      <c r="A29" s="15">
        <v>21</v>
      </c>
      <c r="B29" s="15" t="s">
        <v>59</v>
      </c>
      <c r="C29" s="18">
        <v>0</v>
      </c>
      <c r="D29" s="18">
        <v>0</v>
      </c>
      <c r="E29" s="6">
        <v>0</v>
      </c>
      <c r="F29" s="19">
        <v>0</v>
      </c>
      <c r="G29" s="19">
        <v>2628600</v>
      </c>
      <c r="H29" s="6">
        <v>2628600</v>
      </c>
      <c r="I29" s="9"/>
      <c r="J29" s="9"/>
      <c r="K29" s="9"/>
      <c r="L29" s="20"/>
      <c r="M29" s="20"/>
      <c r="N29" s="20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3">
      <c r="A30" s="15">
        <v>22</v>
      </c>
      <c r="B30" s="23" t="s">
        <v>22</v>
      </c>
      <c r="C30" s="1">
        <v>8355209.0599999996</v>
      </c>
      <c r="D30" s="1">
        <v>20373241.959999997</v>
      </c>
      <c r="E30" s="1">
        <v>28728451.019999996</v>
      </c>
      <c r="F30" s="1">
        <v>20513133.260000002</v>
      </c>
      <c r="G30" s="1">
        <v>84949491.569999993</v>
      </c>
      <c r="H30" s="1">
        <v>105462624.83</v>
      </c>
      <c r="I30" s="9"/>
      <c r="J30" s="9"/>
      <c r="K30" s="9"/>
      <c r="L30" s="20"/>
      <c r="M30" s="20"/>
      <c r="N30" s="20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3">
      <c r="A31" s="15"/>
      <c r="B31" s="16" t="s">
        <v>20</v>
      </c>
      <c r="C31" s="5"/>
      <c r="D31" s="5"/>
      <c r="E31" s="5"/>
      <c r="F31" s="7"/>
      <c r="G31" s="7"/>
      <c r="H31" s="5"/>
      <c r="I31" s="9"/>
      <c r="J31" s="9"/>
      <c r="K31" s="9"/>
      <c r="L31" s="20"/>
      <c r="M31" s="20"/>
      <c r="N31" s="20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3">
      <c r="A32" s="15">
        <v>23</v>
      </c>
      <c r="B32" s="15" t="s">
        <v>60</v>
      </c>
      <c r="C32" s="18">
        <v>30000000</v>
      </c>
      <c r="D32" s="5" t="s">
        <v>14</v>
      </c>
      <c r="E32" s="6">
        <v>30000000</v>
      </c>
      <c r="F32" s="19">
        <v>30000000</v>
      </c>
      <c r="G32" s="7" t="s">
        <v>14</v>
      </c>
      <c r="H32" s="6">
        <v>30000000</v>
      </c>
      <c r="I32" s="9"/>
      <c r="J32" s="9"/>
      <c r="K32" s="9"/>
      <c r="L32" s="20"/>
      <c r="M32" s="20"/>
      <c r="N32" s="20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58" x14ac:dyDescent="0.3">
      <c r="A33" s="15">
        <v>24</v>
      </c>
      <c r="B33" s="15" t="s">
        <v>61</v>
      </c>
      <c r="C33" s="18">
        <v>0</v>
      </c>
      <c r="D33" s="5" t="s">
        <v>14</v>
      </c>
      <c r="E33" s="6">
        <v>0</v>
      </c>
      <c r="F33" s="19">
        <v>0</v>
      </c>
      <c r="G33" s="7" t="s">
        <v>14</v>
      </c>
      <c r="H33" s="6">
        <v>0</v>
      </c>
      <c r="I33" s="9"/>
      <c r="J33" s="9"/>
      <c r="K33" s="9"/>
      <c r="L33" s="20"/>
      <c r="M33" s="20"/>
      <c r="N33" s="20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58" x14ac:dyDescent="0.3">
      <c r="A34" s="15">
        <v>25</v>
      </c>
      <c r="B34" s="21" t="s">
        <v>62</v>
      </c>
      <c r="C34" s="18">
        <v>0</v>
      </c>
      <c r="D34" s="5" t="s">
        <v>14</v>
      </c>
      <c r="E34" s="6">
        <v>0</v>
      </c>
      <c r="F34" s="19">
        <v>0</v>
      </c>
      <c r="G34" s="7" t="s">
        <v>14</v>
      </c>
      <c r="H34" s="6">
        <v>0</v>
      </c>
      <c r="I34" s="9"/>
      <c r="J34" s="9"/>
      <c r="K34" s="9"/>
      <c r="L34" s="20"/>
      <c r="M34" s="20"/>
      <c r="N34" s="20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58" x14ac:dyDescent="0.3">
      <c r="A35" s="15">
        <v>26</v>
      </c>
      <c r="B35" s="15" t="s">
        <v>63</v>
      </c>
      <c r="C35" s="18">
        <v>0</v>
      </c>
      <c r="D35" s="5" t="s">
        <v>14</v>
      </c>
      <c r="E35" s="6">
        <v>0</v>
      </c>
      <c r="F35" s="19">
        <v>0</v>
      </c>
      <c r="G35" s="7" t="s">
        <v>14</v>
      </c>
      <c r="H35" s="6">
        <v>0</v>
      </c>
      <c r="I35" s="9"/>
      <c r="J35" s="9"/>
      <c r="K35" s="9"/>
      <c r="L35" s="20"/>
      <c r="M35" s="20"/>
      <c r="N35" s="20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58" x14ac:dyDescent="0.3">
      <c r="A36" s="15">
        <v>27</v>
      </c>
      <c r="B36" s="15" t="s">
        <v>64</v>
      </c>
      <c r="C36" s="18">
        <v>0</v>
      </c>
      <c r="D36" s="5" t="s">
        <v>14</v>
      </c>
      <c r="E36" s="6">
        <v>0</v>
      </c>
      <c r="F36" s="19">
        <v>0</v>
      </c>
      <c r="G36" s="7" t="s">
        <v>14</v>
      </c>
      <c r="H36" s="6">
        <v>0</v>
      </c>
      <c r="I36" s="9"/>
      <c r="J36" s="9"/>
      <c r="K36" s="9"/>
      <c r="L36" s="20"/>
      <c r="M36" s="20"/>
      <c r="N36" s="20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58" x14ac:dyDescent="0.3">
      <c r="A37" s="15">
        <v>28</v>
      </c>
      <c r="B37" s="15" t="s">
        <v>65</v>
      </c>
      <c r="C37" s="18">
        <v>-4393082.21</v>
      </c>
      <c r="D37" s="5" t="s">
        <v>14</v>
      </c>
      <c r="E37" s="6">
        <v>-4393082.21</v>
      </c>
      <c r="F37" s="19">
        <v>-17286471.280000001</v>
      </c>
      <c r="G37" s="7" t="s">
        <v>14</v>
      </c>
      <c r="H37" s="6">
        <v>-17286471.280000001</v>
      </c>
      <c r="I37" s="9"/>
      <c r="J37" s="9"/>
      <c r="K37" s="9"/>
      <c r="L37" s="20"/>
      <c r="M37" s="20"/>
      <c r="N37" s="20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58" x14ac:dyDescent="0.3">
      <c r="A38" s="15">
        <v>29</v>
      </c>
      <c r="B38" s="15" t="s">
        <v>66</v>
      </c>
      <c r="C38" s="18">
        <v>4982432.3</v>
      </c>
      <c r="D38" s="5" t="s">
        <v>14</v>
      </c>
      <c r="E38" s="6">
        <v>4982432.3</v>
      </c>
      <c r="F38" s="19">
        <v>5204273.49</v>
      </c>
      <c r="G38" s="7" t="s">
        <v>14</v>
      </c>
      <c r="H38" s="6">
        <v>5204273.49</v>
      </c>
      <c r="I38" s="9"/>
      <c r="J38" s="9"/>
      <c r="K38" s="9"/>
      <c r="L38" s="20"/>
      <c r="M38" s="20"/>
      <c r="N38" s="20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58" x14ac:dyDescent="0.3">
      <c r="A39" s="15">
        <v>30</v>
      </c>
      <c r="B39" s="23" t="s">
        <v>67</v>
      </c>
      <c r="C39" s="1">
        <v>30589350.09</v>
      </c>
      <c r="D39" s="24" t="s">
        <v>14</v>
      </c>
      <c r="E39" s="1">
        <v>30589350.09</v>
      </c>
      <c r="F39" s="1">
        <v>17917802.210000001</v>
      </c>
      <c r="G39" s="24" t="s">
        <v>14</v>
      </c>
      <c r="H39" s="1">
        <v>17917802.210000001</v>
      </c>
      <c r="L39" s="20"/>
      <c r="M39" s="20"/>
      <c r="N39" s="20"/>
    </row>
    <row r="40" spans="1:58" x14ac:dyDescent="0.3">
      <c r="A40" s="15">
        <v>31</v>
      </c>
      <c r="B40" s="23" t="s">
        <v>68</v>
      </c>
      <c r="C40" s="1">
        <v>38944559.149999999</v>
      </c>
      <c r="D40" s="1">
        <v>20373241.959999997</v>
      </c>
      <c r="E40" s="1">
        <v>59317801.109999999</v>
      </c>
      <c r="F40" s="1">
        <v>38430935.469999999</v>
      </c>
      <c r="G40" s="1">
        <v>84949491.569999993</v>
      </c>
      <c r="H40" s="1">
        <v>123380427.03999999</v>
      </c>
      <c r="L40" s="20"/>
      <c r="M40" s="20"/>
      <c r="N40" s="20"/>
    </row>
    <row r="41" spans="1:58" x14ac:dyDescent="0.3">
      <c r="A41" s="25"/>
      <c r="B41" s="9"/>
      <c r="C41" s="9"/>
      <c r="D41" s="26"/>
      <c r="E41" s="20"/>
      <c r="F41" s="9"/>
      <c r="G41" s="9"/>
      <c r="H41" s="20"/>
    </row>
    <row r="42" spans="1:58" x14ac:dyDescent="0.3">
      <c r="A42" s="25"/>
      <c r="B42" s="9"/>
      <c r="C42" s="9"/>
      <c r="D42" s="26"/>
      <c r="E42" s="20"/>
      <c r="F42" s="9"/>
      <c r="G42" s="9"/>
      <c r="H42" s="20"/>
    </row>
    <row r="43" spans="1:58" ht="45" x14ac:dyDescent="0.3">
      <c r="A43" s="130" t="s">
        <v>213</v>
      </c>
      <c r="B43" s="129" t="s">
        <v>212</v>
      </c>
      <c r="C43" s="9"/>
      <c r="D43" s="26"/>
      <c r="E43" s="20"/>
      <c r="F43" s="9"/>
      <c r="G43" s="9"/>
      <c r="H43" s="20"/>
    </row>
    <row r="44" spans="1:58" x14ac:dyDescent="0.3">
      <c r="A44" s="25"/>
      <c r="B44" s="9"/>
      <c r="C44" s="9"/>
      <c r="D44" s="26"/>
      <c r="E44" s="20"/>
      <c r="F44" s="9"/>
      <c r="G44" s="9"/>
      <c r="H44" s="20"/>
    </row>
    <row r="45" spans="1:58" x14ac:dyDescent="0.3">
      <c r="A45" s="27" t="s">
        <v>74</v>
      </c>
      <c r="B45" s="9"/>
      <c r="C45" s="9"/>
      <c r="D45" s="26"/>
      <c r="E45" s="20"/>
      <c r="F45" s="9"/>
      <c r="G45" s="9"/>
      <c r="H45" s="20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</row>
    <row r="46" spans="1:58" x14ac:dyDescent="0.3">
      <c r="A46" s="27" t="s">
        <v>75</v>
      </c>
      <c r="B46" s="9"/>
      <c r="C46" s="9"/>
      <c r="D46" s="9"/>
      <c r="E46" s="20"/>
      <c r="F46" s="9"/>
      <c r="G46" s="9"/>
      <c r="H46" s="20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</row>
    <row r="47" spans="1:58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</row>
    <row r="48" spans="1:58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</row>
    <row r="49" spans="1:58" x14ac:dyDescent="0.3">
      <c r="A49" s="9"/>
      <c r="B49" s="12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</row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7"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75"/>
  <sheetViews>
    <sheetView showGridLines="0" topLeftCell="A58" zoomScaleNormal="100" zoomScaleSheetLayoutView="100" workbookViewId="0">
      <selection activeCell="C8" sqref="C8:H67"/>
    </sheetView>
  </sheetViews>
  <sheetFormatPr defaultRowHeight="15" x14ac:dyDescent="0.3"/>
  <cols>
    <col min="1" max="1" width="8.5703125" style="66" customWidth="1"/>
    <col min="2" max="2" width="47" style="66" customWidth="1"/>
    <col min="3" max="3" width="10" style="66" bestFit="1" customWidth="1"/>
    <col min="4" max="4" width="11.7109375" style="66" customWidth="1"/>
    <col min="5" max="5" width="13" style="66" customWidth="1"/>
    <col min="6" max="6" width="11.85546875" style="68" customWidth="1"/>
    <col min="7" max="7" width="12.28515625" style="68" customWidth="1"/>
    <col min="8" max="8" width="13.140625" style="68" customWidth="1"/>
    <col min="9" max="225" width="9.140625" style="84"/>
    <col min="226" max="16384" width="9.140625" style="68"/>
  </cols>
  <sheetData>
    <row r="1" spans="1:21" x14ac:dyDescent="0.3">
      <c r="A1" s="120" t="s">
        <v>33</v>
      </c>
      <c r="B1" s="121" t="str">
        <f>'RC'!B1</f>
        <v>სს სილქ როუდ ბანკი</v>
      </c>
      <c r="C1" s="9"/>
      <c r="D1" s="9"/>
      <c r="E1" s="9"/>
      <c r="H1" s="9"/>
    </row>
    <row r="2" spans="1:21" x14ac:dyDescent="0.3">
      <c r="A2" s="122" t="s">
        <v>34</v>
      </c>
      <c r="B2" s="127">
        <f>'RC'!B2</f>
        <v>42277</v>
      </c>
      <c r="C2" s="9"/>
      <c r="D2" s="9"/>
      <c r="E2" s="9"/>
      <c r="H2" s="10" t="s">
        <v>76</v>
      </c>
    </row>
    <row r="3" spans="1:21" x14ac:dyDescent="0.3">
      <c r="A3" s="10"/>
      <c r="B3" s="85"/>
      <c r="C3" s="9"/>
      <c r="D3" s="9"/>
      <c r="E3" s="9"/>
      <c r="H3" s="10"/>
    </row>
    <row r="4" spans="1:21" x14ac:dyDescent="0.3">
      <c r="A4" s="68"/>
      <c r="B4" s="86" t="s">
        <v>215</v>
      </c>
      <c r="C4" s="9"/>
      <c r="D4" s="9"/>
      <c r="E4" s="9"/>
      <c r="H4" s="69" t="s">
        <v>73</v>
      </c>
    </row>
    <row r="5" spans="1:21" x14ac:dyDescent="0.3">
      <c r="A5" s="87"/>
      <c r="B5" s="71"/>
      <c r="C5" s="131" t="s">
        <v>35</v>
      </c>
      <c r="D5" s="132"/>
      <c r="E5" s="133"/>
      <c r="F5" s="131" t="s">
        <v>36</v>
      </c>
      <c r="G5" s="132"/>
      <c r="H5" s="133"/>
    </row>
    <row r="6" spans="1:21" x14ac:dyDescent="0.3">
      <c r="A6" s="78" t="s">
        <v>0</v>
      </c>
      <c r="B6" s="88"/>
      <c r="C6" s="17" t="s">
        <v>69</v>
      </c>
      <c r="D6" s="17" t="s">
        <v>70</v>
      </c>
      <c r="E6" s="17" t="s">
        <v>71</v>
      </c>
      <c r="F6" s="17" t="s">
        <v>69</v>
      </c>
      <c r="G6" s="17" t="s">
        <v>70</v>
      </c>
      <c r="H6" s="17" t="s">
        <v>71</v>
      </c>
    </row>
    <row r="7" spans="1:21" x14ac:dyDescent="0.3">
      <c r="A7" s="72"/>
      <c r="B7" s="89" t="s">
        <v>81</v>
      </c>
      <c r="C7" s="5"/>
      <c r="D7" s="5"/>
      <c r="E7" s="5"/>
      <c r="F7" s="5"/>
      <c r="G7" s="5"/>
      <c r="H7" s="5"/>
    </row>
    <row r="8" spans="1:21" ht="30" x14ac:dyDescent="0.3">
      <c r="A8" s="72">
        <v>1</v>
      </c>
      <c r="B8" s="90" t="s">
        <v>82</v>
      </c>
      <c r="C8" s="5">
        <v>764153.81</v>
      </c>
      <c r="D8" s="5">
        <v>184554.69</v>
      </c>
      <c r="E8" s="8">
        <v>948708.5</v>
      </c>
      <c r="F8" s="7">
        <v>109216.92</v>
      </c>
      <c r="G8" s="7">
        <v>117614.59</v>
      </c>
      <c r="H8" s="8">
        <v>226831.51</v>
      </c>
      <c r="O8" s="91"/>
      <c r="P8" s="91"/>
      <c r="Q8" s="91"/>
      <c r="R8" s="91"/>
      <c r="S8" s="91"/>
      <c r="T8" s="91"/>
      <c r="U8" s="91"/>
    </row>
    <row r="9" spans="1:21" x14ac:dyDescent="0.3">
      <c r="A9" s="72">
        <v>2</v>
      </c>
      <c r="B9" s="90" t="s">
        <v>83</v>
      </c>
      <c r="C9" s="8">
        <v>403631.4</v>
      </c>
      <c r="D9" s="8">
        <v>2478556.0100000002</v>
      </c>
      <c r="E9" s="8">
        <v>2882187.41</v>
      </c>
      <c r="F9" s="8">
        <v>1089363.28</v>
      </c>
      <c r="G9" s="8">
        <v>4686282.9899999993</v>
      </c>
      <c r="H9" s="8">
        <v>5775646.2699999996</v>
      </c>
      <c r="O9" s="91"/>
      <c r="P9" s="91"/>
      <c r="Q9" s="91"/>
      <c r="R9" s="91"/>
      <c r="S9" s="91"/>
      <c r="T9" s="91"/>
    </row>
    <row r="10" spans="1:21" x14ac:dyDescent="0.3">
      <c r="A10" s="72">
        <v>2.1</v>
      </c>
      <c r="B10" s="92" t="s">
        <v>84</v>
      </c>
      <c r="C10" s="5">
        <v>0</v>
      </c>
      <c r="D10" s="5">
        <v>0</v>
      </c>
      <c r="E10" s="8">
        <v>0</v>
      </c>
      <c r="F10" s="7">
        <v>0</v>
      </c>
      <c r="G10" s="7">
        <v>0</v>
      </c>
      <c r="H10" s="8">
        <v>0</v>
      </c>
      <c r="O10" s="91"/>
      <c r="P10" s="91"/>
      <c r="Q10" s="91"/>
      <c r="R10" s="91"/>
      <c r="S10" s="91"/>
      <c r="T10" s="91"/>
    </row>
    <row r="11" spans="1:21" ht="30" x14ac:dyDescent="0.3">
      <c r="A11" s="72">
        <v>2.2000000000000002</v>
      </c>
      <c r="B11" s="92" t="s">
        <v>85</v>
      </c>
      <c r="C11" s="5">
        <v>54155.789999999994</v>
      </c>
      <c r="D11" s="5">
        <v>476000.67999999993</v>
      </c>
      <c r="E11" s="8">
        <v>530156.47</v>
      </c>
      <c r="F11" s="7">
        <v>245371.92000000004</v>
      </c>
      <c r="G11" s="7">
        <v>1042314.2099999997</v>
      </c>
      <c r="H11" s="8">
        <v>1287686.1299999999</v>
      </c>
      <c r="O11" s="91"/>
      <c r="P11" s="91"/>
      <c r="Q11" s="91"/>
      <c r="R11" s="91"/>
      <c r="S11" s="91"/>
      <c r="T11" s="91"/>
    </row>
    <row r="12" spans="1:21" x14ac:dyDescent="0.3">
      <c r="A12" s="72">
        <v>2.2999999999999998</v>
      </c>
      <c r="B12" s="92" t="s">
        <v>86</v>
      </c>
      <c r="C12" s="5">
        <v>0</v>
      </c>
      <c r="D12" s="5">
        <v>0</v>
      </c>
      <c r="E12" s="8">
        <v>0</v>
      </c>
      <c r="F12" s="7">
        <v>0</v>
      </c>
      <c r="G12" s="7">
        <v>0</v>
      </c>
      <c r="H12" s="8">
        <v>0</v>
      </c>
      <c r="O12" s="91"/>
      <c r="P12" s="91"/>
      <c r="Q12" s="91"/>
      <c r="R12" s="91"/>
      <c r="S12" s="91"/>
      <c r="T12" s="91"/>
    </row>
    <row r="13" spans="1:21" ht="30" x14ac:dyDescent="0.3">
      <c r="A13" s="72">
        <v>2.4</v>
      </c>
      <c r="B13" s="92" t="s">
        <v>87</v>
      </c>
      <c r="C13" s="5">
        <v>0</v>
      </c>
      <c r="D13" s="5">
        <v>0</v>
      </c>
      <c r="E13" s="8">
        <v>0</v>
      </c>
      <c r="F13" s="7">
        <v>11590.1</v>
      </c>
      <c r="G13" s="7">
        <v>21529.54</v>
      </c>
      <c r="H13" s="8">
        <v>33119.64</v>
      </c>
      <c r="O13" s="91"/>
      <c r="P13" s="91"/>
      <c r="Q13" s="91"/>
      <c r="R13" s="91"/>
      <c r="S13" s="91"/>
      <c r="T13" s="91"/>
    </row>
    <row r="14" spans="1:21" ht="30" x14ac:dyDescent="0.3">
      <c r="A14" s="72">
        <v>2.5</v>
      </c>
      <c r="B14" s="92" t="s">
        <v>88</v>
      </c>
      <c r="C14" s="5">
        <v>17976.54</v>
      </c>
      <c r="D14" s="5">
        <v>5853.28</v>
      </c>
      <c r="E14" s="8">
        <v>23829.82</v>
      </c>
      <c r="F14" s="7">
        <v>67166.490000000005</v>
      </c>
      <c r="G14" s="7">
        <v>357386.84</v>
      </c>
      <c r="H14" s="8">
        <v>424553.33</v>
      </c>
      <c r="O14" s="91"/>
      <c r="P14" s="91"/>
      <c r="Q14" s="91"/>
      <c r="R14" s="91"/>
      <c r="S14" s="91"/>
      <c r="T14" s="91"/>
    </row>
    <row r="15" spans="1:21" ht="30" x14ac:dyDescent="0.3">
      <c r="A15" s="72">
        <v>2.6</v>
      </c>
      <c r="B15" s="92" t="s">
        <v>89</v>
      </c>
      <c r="C15" s="5">
        <v>479.55</v>
      </c>
      <c r="D15" s="5">
        <v>43378.05</v>
      </c>
      <c r="E15" s="8">
        <v>43857.600000000006</v>
      </c>
      <c r="F15" s="7">
        <v>743.77</v>
      </c>
      <c r="G15" s="7">
        <v>108795.37</v>
      </c>
      <c r="H15" s="8">
        <v>109539.14</v>
      </c>
      <c r="O15" s="91"/>
      <c r="P15" s="91"/>
      <c r="Q15" s="91"/>
      <c r="R15" s="91"/>
      <c r="S15" s="91"/>
      <c r="T15" s="91"/>
    </row>
    <row r="16" spans="1:21" ht="30" x14ac:dyDescent="0.3">
      <c r="A16" s="72">
        <v>2.7</v>
      </c>
      <c r="B16" s="92" t="s">
        <v>90</v>
      </c>
      <c r="C16" s="5">
        <v>0</v>
      </c>
      <c r="D16" s="5">
        <v>0</v>
      </c>
      <c r="E16" s="8">
        <v>0</v>
      </c>
      <c r="F16" s="7">
        <v>0</v>
      </c>
      <c r="G16" s="7">
        <v>0</v>
      </c>
      <c r="H16" s="8">
        <v>0</v>
      </c>
      <c r="O16" s="91"/>
      <c r="P16" s="91"/>
      <c r="Q16" s="91"/>
      <c r="R16" s="91"/>
      <c r="S16" s="91"/>
      <c r="T16" s="91"/>
    </row>
    <row r="17" spans="1:20" x14ac:dyDescent="0.3">
      <c r="A17" s="72">
        <v>2.8</v>
      </c>
      <c r="B17" s="92" t="s">
        <v>91</v>
      </c>
      <c r="C17" s="5">
        <v>329650.25</v>
      </c>
      <c r="D17" s="5">
        <v>1739171.6</v>
      </c>
      <c r="E17" s="8">
        <v>2068821.85</v>
      </c>
      <c r="F17" s="7">
        <v>650385.25</v>
      </c>
      <c r="G17" s="7">
        <v>2975857.73</v>
      </c>
      <c r="H17" s="8">
        <v>3626242.98</v>
      </c>
      <c r="O17" s="91"/>
      <c r="P17" s="91"/>
      <c r="Q17" s="91"/>
      <c r="R17" s="91"/>
      <c r="S17" s="91"/>
      <c r="T17" s="91"/>
    </row>
    <row r="18" spans="1:20" x14ac:dyDescent="0.3">
      <c r="A18" s="72">
        <v>2.9</v>
      </c>
      <c r="B18" s="92" t="s">
        <v>92</v>
      </c>
      <c r="C18" s="5">
        <v>1369.27</v>
      </c>
      <c r="D18" s="5">
        <v>214152.4</v>
      </c>
      <c r="E18" s="8">
        <v>215521.66999999998</v>
      </c>
      <c r="F18" s="7">
        <v>114105.75</v>
      </c>
      <c r="G18" s="7">
        <v>180399.3</v>
      </c>
      <c r="H18" s="8">
        <v>294505.05</v>
      </c>
      <c r="O18" s="91"/>
      <c r="P18" s="91"/>
      <c r="Q18" s="91"/>
      <c r="R18" s="91"/>
      <c r="S18" s="91"/>
      <c r="T18" s="91"/>
    </row>
    <row r="19" spans="1:20" ht="39.75" x14ac:dyDescent="0.3">
      <c r="A19" s="72">
        <v>3</v>
      </c>
      <c r="B19" s="93" t="s">
        <v>196</v>
      </c>
      <c r="C19" s="5">
        <v>63105.440000000002</v>
      </c>
      <c r="D19" s="5">
        <v>226125.37</v>
      </c>
      <c r="E19" s="8">
        <v>289230.81</v>
      </c>
      <c r="F19" s="7">
        <v>24159.79</v>
      </c>
      <c r="G19" s="7">
        <v>82818.38</v>
      </c>
      <c r="H19" s="8">
        <v>106978.17000000001</v>
      </c>
      <c r="O19" s="91"/>
      <c r="P19" s="91"/>
      <c r="Q19" s="91"/>
      <c r="R19" s="91"/>
      <c r="S19" s="91"/>
      <c r="T19" s="91"/>
    </row>
    <row r="20" spans="1:20" ht="30" x14ac:dyDescent="0.3">
      <c r="A20" s="72">
        <v>4</v>
      </c>
      <c r="B20" s="90" t="s">
        <v>93</v>
      </c>
      <c r="C20" s="5">
        <v>373935.53</v>
      </c>
      <c r="D20" s="5"/>
      <c r="E20" s="8">
        <v>373935.53</v>
      </c>
      <c r="F20" s="7">
        <v>359449.59999999998</v>
      </c>
      <c r="G20" s="7"/>
      <c r="H20" s="8">
        <v>359449.59999999998</v>
      </c>
      <c r="O20" s="91"/>
      <c r="P20" s="91"/>
      <c r="Q20" s="91"/>
      <c r="R20" s="91"/>
      <c r="S20" s="91"/>
      <c r="T20" s="91"/>
    </row>
    <row r="21" spans="1:20" x14ac:dyDescent="0.3">
      <c r="A21" s="72">
        <v>5</v>
      </c>
      <c r="B21" s="90" t="s">
        <v>94</v>
      </c>
      <c r="C21" s="5">
        <v>93074.73</v>
      </c>
      <c r="D21" s="5">
        <v>0</v>
      </c>
      <c r="E21" s="8">
        <v>93074.73</v>
      </c>
      <c r="F21" s="7">
        <v>36764.61</v>
      </c>
      <c r="G21" s="7">
        <v>25437.71</v>
      </c>
      <c r="H21" s="8">
        <v>62202.32</v>
      </c>
      <c r="O21" s="91"/>
      <c r="P21" s="91"/>
      <c r="Q21" s="91"/>
      <c r="R21" s="91"/>
      <c r="S21" s="91"/>
      <c r="T21" s="91"/>
    </row>
    <row r="22" spans="1:20" x14ac:dyDescent="0.3">
      <c r="A22" s="72">
        <v>6</v>
      </c>
      <c r="B22" s="94" t="s">
        <v>95</v>
      </c>
      <c r="C22" s="8">
        <v>1697900.91</v>
      </c>
      <c r="D22" s="8">
        <v>2889236.0700000003</v>
      </c>
      <c r="E22" s="8">
        <v>4587136.9800000004</v>
      </c>
      <c r="F22" s="8">
        <v>1618954.2</v>
      </c>
      <c r="G22" s="8">
        <v>4912153.669999999</v>
      </c>
      <c r="H22" s="8">
        <v>6531107.8699999992</v>
      </c>
      <c r="O22" s="91"/>
      <c r="P22" s="91"/>
      <c r="Q22" s="91"/>
      <c r="R22" s="91"/>
      <c r="S22" s="91"/>
      <c r="T22" s="91"/>
    </row>
    <row r="23" spans="1:20" x14ac:dyDescent="0.3">
      <c r="A23" s="72"/>
      <c r="B23" s="89" t="s">
        <v>96</v>
      </c>
      <c r="C23" s="5"/>
      <c r="D23" s="5"/>
      <c r="E23" s="5"/>
      <c r="F23" s="7"/>
      <c r="G23" s="7"/>
      <c r="H23" s="5"/>
      <c r="O23" s="91"/>
      <c r="P23" s="91"/>
      <c r="Q23" s="91"/>
      <c r="R23" s="91"/>
      <c r="S23" s="91"/>
      <c r="T23" s="91"/>
    </row>
    <row r="24" spans="1:20" ht="30" x14ac:dyDescent="0.3">
      <c r="A24" s="72">
        <v>7</v>
      </c>
      <c r="B24" s="90" t="s">
        <v>97</v>
      </c>
      <c r="C24" s="5">
        <v>617.1</v>
      </c>
      <c r="D24" s="5">
        <v>343.11</v>
      </c>
      <c r="E24" s="6">
        <v>960.21</v>
      </c>
      <c r="F24" s="7">
        <v>134586.47</v>
      </c>
      <c r="G24" s="7">
        <v>834.51</v>
      </c>
      <c r="H24" s="6">
        <v>135420.98000000001</v>
      </c>
      <c r="O24" s="91"/>
      <c r="P24" s="91"/>
      <c r="Q24" s="91"/>
      <c r="R24" s="91"/>
      <c r="S24" s="91"/>
      <c r="T24" s="91"/>
    </row>
    <row r="25" spans="1:20" x14ac:dyDescent="0.3">
      <c r="A25" s="72">
        <v>8</v>
      </c>
      <c r="B25" s="90" t="s">
        <v>98</v>
      </c>
      <c r="C25" s="5">
        <v>299866.45</v>
      </c>
      <c r="D25" s="5">
        <v>449902.83</v>
      </c>
      <c r="E25" s="6">
        <v>749769.28</v>
      </c>
      <c r="F25" s="7">
        <v>434625.98</v>
      </c>
      <c r="G25" s="7">
        <v>1081711.69</v>
      </c>
      <c r="H25" s="6">
        <v>1516337.67</v>
      </c>
      <c r="O25" s="91"/>
      <c r="P25" s="91"/>
      <c r="Q25" s="91"/>
      <c r="R25" s="91"/>
      <c r="S25" s="91"/>
      <c r="T25" s="91"/>
    </row>
    <row r="26" spans="1:20" x14ac:dyDescent="0.3">
      <c r="A26" s="72">
        <v>9</v>
      </c>
      <c r="B26" s="90" t="s">
        <v>99</v>
      </c>
      <c r="C26" s="5">
        <v>259535.09</v>
      </c>
      <c r="D26" s="5">
        <v>232752.01</v>
      </c>
      <c r="E26" s="6">
        <v>492287.1</v>
      </c>
      <c r="F26" s="7">
        <v>80494.87</v>
      </c>
      <c r="G26" s="7">
        <v>46646.94</v>
      </c>
      <c r="H26" s="6">
        <v>127141.81</v>
      </c>
      <c r="O26" s="91"/>
      <c r="P26" s="91"/>
      <c r="Q26" s="91"/>
      <c r="R26" s="91"/>
      <c r="S26" s="91"/>
      <c r="T26" s="91"/>
    </row>
    <row r="27" spans="1:20" ht="30" x14ac:dyDescent="0.3">
      <c r="A27" s="72">
        <v>10</v>
      </c>
      <c r="B27" s="90" t="s">
        <v>100</v>
      </c>
      <c r="C27" s="5">
        <v>1482.22</v>
      </c>
      <c r="D27" s="5"/>
      <c r="E27" s="6">
        <v>1482.22</v>
      </c>
      <c r="F27" s="7">
        <v>904.69</v>
      </c>
      <c r="G27" s="7"/>
      <c r="H27" s="6">
        <v>904.69</v>
      </c>
      <c r="O27" s="91"/>
      <c r="P27" s="91"/>
      <c r="Q27" s="91"/>
      <c r="R27" s="91"/>
      <c r="S27" s="91"/>
      <c r="T27" s="91"/>
    </row>
    <row r="28" spans="1:20" x14ac:dyDescent="0.3">
      <c r="A28" s="72">
        <v>11</v>
      </c>
      <c r="B28" s="90" t="s">
        <v>101</v>
      </c>
      <c r="C28" s="5">
        <v>8717.08</v>
      </c>
      <c r="D28" s="5">
        <v>9.77</v>
      </c>
      <c r="E28" s="6">
        <v>8726.85</v>
      </c>
      <c r="F28" s="7">
        <v>4254.66</v>
      </c>
      <c r="G28" s="7">
        <v>3734922.64</v>
      </c>
      <c r="H28" s="6">
        <v>3739177.3000000003</v>
      </c>
      <c r="O28" s="91"/>
      <c r="P28" s="91"/>
      <c r="Q28" s="91"/>
      <c r="R28" s="91"/>
      <c r="S28" s="91"/>
      <c r="T28" s="91"/>
    </row>
    <row r="29" spans="1:20" x14ac:dyDescent="0.3">
      <c r="A29" s="72">
        <v>12</v>
      </c>
      <c r="B29" s="90" t="s">
        <v>102</v>
      </c>
      <c r="C29" s="5"/>
      <c r="D29" s="5"/>
      <c r="E29" s="6">
        <v>0</v>
      </c>
      <c r="F29" s="7"/>
      <c r="G29" s="7"/>
      <c r="H29" s="6">
        <v>0</v>
      </c>
      <c r="O29" s="91"/>
      <c r="P29" s="91"/>
      <c r="Q29" s="91"/>
      <c r="R29" s="91"/>
      <c r="S29" s="91"/>
      <c r="T29" s="91"/>
    </row>
    <row r="30" spans="1:20" x14ac:dyDescent="0.3">
      <c r="A30" s="72">
        <v>13</v>
      </c>
      <c r="B30" s="74" t="s">
        <v>16</v>
      </c>
      <c r="C30" s="8">
        <v>570217.93999999994</v>
      </c>
      <c r="D30" s="8">
        <v>683007.72</v>
      </c>
      <c r="E30" s="6">
        <v>1253225.6599999999</v>
      </c>
      <c r="F30" s="8">
        <v>654866.66999999993</v>
      </c>
      <c r="G30" s="8">
        <v>4864115.78</v>
      </c>
      <c r="H30" s="6">
        <v>5518982.4500000002</v>
      </c>
      <c r="O30" s="91"/>
      <c r="P30" s="91"/>
      <c r="Q30" s="91"/>
      <c r="R30" s="91"/>
      <c r="S30" s="91"/>
      <c r="T30" s="91"/>
    </row>
    <row r="31" spans="1:20" x14ac:dyDescent="0.3">
      <c r="A31" s="72">
        <v>14</v>
      </c>
      <c r="B31" s="74" t="s">
        <v>18</v>
      </c>
      <c r="C31" s="8">
        <v>1127682.97</v>
      </c>
      <c r="D31" s="8">
        <v>2206228.3500000006</v>
      </c>
      <c r="E31" s="6">
        <v>3333911.3200000003</v>
      </c>
      <c r="F31" s="8">
        <v>964087.53</v>
      </c>
      <c r="G31" s="8">
        <v>48037.889999998733</v>
      </c>
      <c r="H31" s="6">
        <v>1012125.4199999988</v>
      </c>
      <c r="O31" s="91"/>
      <c r="P31" s="91"/>
      <c r="Q31" s="91"/>
      <c r="R31" s="91"/>
      <c r="S31" s="91"/>
      <c r="T31" s="91"/>
    </row>
    <row r="32" spans="1:20" x14ac:dyDescent="0.3">
      <c r="A32" s="72"/>
      <c r="B32" s="89"/>
      <c r="C32" s="5"/>
      <c r="D32" s="5"/>
      <c r="E32" s="5"/>
      <c r="F32" s="7"/>
      <c r="G32" s="7"/>
      <c r="H32" s="5"/>
      <c r="O32" s="91"/>
      <c r="P32" s="91"/>
      <c r="Q32" s="91"/>
      <c r="R32" s="91"/>
      <c r="S32" s="91"/>
      <c r="T32" s="91"/>
    </row>
    <row r="33" spans="1:225" x14ac:dyDescent="0.3">
      <c r="A33" s="72"/>
      <c r="B33" s="89" t="s">
        <v>103</v>
      </c>
      <c r="C33" s="5"/>
      <c r="D33" s="5"/>
      <c r="E33" s="95"/>
      <c r="F33" s="7"/>
      <c r="G33" s="7"/>
      <c r="H33" s="96"/>
      <c r="O33" s="91"/>
      <c r="P33" s="91"/>
      <c r="Q33" s="91"/>
      <c r="R33" s="91"/>
      <c r="S33" s="91"/>
      <c r="T33" s="91"/>
    </row>
    <row r="34" spans="1:225" x14ac:dyDescent="0.3">
      <c r="A34" s="72">
        <v>15</v>
      </c>
      <c r="B34" s="72" t="s">
        <v>104</v>
      </c>
      <c r="C34" s="97">
        <v>221817.15</v>
      </c>
      <c r="D34" s="97">
        <v>5609.5599999999977</v>
      </c>
      <c r="E34" s="97">
        <v>227426.71</v>
      </c>
      <c r="F34" s="97">
        <v>418247.56000000006</v>
      </c>
      <c r="G34" s="97">
        <v>149080.20000000001</v>
      </c>
      <c r="H34" s="97">
        <v>567327.76</v>
      </c>
      <c r="I34" s="91"/>
      <c r="O34" s="91"/>
      <c r="P34" s="91"/>
      <c r="Q34" s="91"/>
      <c r="R34" s="91"/>
      <c r="S34" s="91"/>
      <c r="T34" s="91"/>
    </row>
    <row r="35" spans="1:225" ht="30" x14ac:dyDescent="0.3">
      <c r="A35" s="72">
        <v>15.1</v>
      </c>
      <c r="B35" s="92" t="s">
        <v>105</v>
      </c>
      <c r="C35" s="5">
        <v>420125.17</v>
      </c>
      <c r="D35" s="5">
        <v>121803.51</v>
      </c>
      <c r="E35" s="97">
        <v>541928.67999999993</v>
      </c>
      <c r="F35" s="7">
        <v>608500.03</v>
      </c>
      <c r="G35" s="7">
        <v>217891.9</v>
      </c>
      <c r="H35" s="97">
        <v>826391.93</v>
      </c>
      <c r="O35" s="91"/>
      <c r="P35" s="91"/>
      <c r="Q35" s="91"/>
      <c r="R35" s="91"/>
      <c r="S35" s="91"/>
      <c r="T35" s="91"/>
    </row>
    <row r="36" spans="1:225" ht="30" x14ac:dyDescent="0.3">
      <c r="A36" s="72">
        <v>15.2</v>
      </c>
      <c r="B36" s="92" t="s">
        <v>106</v>
      </c>
      <c r="C36" s="5">
        <v>198308.02</v>
      </c>
      <c r="D36" s="5">
        <v>116193.95</v>
      </c>
      <c r="E36" s="97">
        <v>314501.96999999997</v>
      </c>
      <c r="F36" s="7">
        <v>190252.47</v>
      </c>
      <c r="G36" s="7">
        <v>68811.7</v>
      </c>
      <c r="H36" s="97">
        <v>259064.16999999998</v>
      </c>
      <c r="O36" s="91"/>
      <c r="P36" s="91"/>
      <c r="Q36" s="91"/>
      <c r="R36" s="91"/>
      <c r="S36" s="91"/>
      <c r="T36" s="91"/>
    </row>
    <row r="37" spans="1:225" x14ac:dyDescent="0.3">
      <c r="A37" s="72">
        <v>16</v>
      </c>
      <c r="B37" s="90" t="s">
        <v>107</v>
      </c>
      <c r="C37" s="5">
        <v>0</v>
      </c>
      <c r="D37" s="5">
        <v>0</v>
      </c>
      <c r="E37" s="97">
        <v>0</v>
      </c>
      <c r="F37" s="7">
        <v>0</v>
      </c>
      <c r="G37" s="7">
        <v>0</v>
      </c>
      <c r="H37" s="97">
        <v>0</v>
      </c>
      <c r="O37" s="91"/>
      <c r="P37" s="91"/>
      <c r="Q37" s="91"/>
      <c r="R37" s="91"/>
      <c r="S37" s="91"/>
      <c r="T37" s="91"/>
    </row>
    <row r="38" spans="1:225" s="98" customFormat="1" ht="30" x14ac:dyDescent="0.3">
      <c r="A38" s="72">
        <v>17</v>
      </c>
      <c r="B38" s="90" t="s">
        <v>108</v>
      </c>
      <c r="C38" s="5"/>
      <c r="D38" s="5"/>
      <c r="E38" s="97">
        <v>0</v>
      </c>
      <c r="F38" s="7"/>
      <c r="G38" s="7"/>
      <c r="H38" s="97">
        <v>0</v>
      </c>
      <c r="I38" s="84"/>
      <c r="J38" s="84"/>
      <c r="K38" s="84"/>
      <c r="L38" s="84"/>
      <c r="M38" s="84"/>
      <c r="N38" s="84"/>
      <c r="O38" s="91"/>
      <c r="P38" s="91"/>
      <c r="Q38" s="91"/>
      <c r="R38" s="91"/>
      <c r="S38" s="91"/>
      <c r="T38" s="91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</row>
    <row r="39" spans="1:225" s="98" customFormat="1" ht="30" x14ac:dyDescent="0.3">
      <c r="A39" s="72">
        <v>18</v>
      </c>
      <c r="B39" s="90" t="s">
        <v>109</v>
      </c>
      <c r="C39" s="5">
        <v>0</v>
      </c>
      <c r="D39" s="5"/>
      <c r="E39" s="97">
        <v>0</v>
      </c>
      <c r="F39" s="7">
        <v>0</v>
      </c>
      <c r="G39" s="7"/>
      <c r="H39" s="97">
        <v>0</v>
      </c>
      <c r="I39" s="84"/>
      <c r="J39" s="84"/>
      <c r="K39" s="84"/>
      <c r="L39" s="84"/>
      <c r="M39" s="84"/>
      <c r="N39" s="84"/>
      <c r="O39" s="91"/>
      <c r="P39" s="91"/>
      <c r="Q39" s="91"/>
      <c r="R39" s="91"/>
      <c r="S39" s="91"/>
      <c r="T39" s="91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</row>
    <row r="40" spans="1:225" ht="30" x14ac:dyDescent="0.3">
      <c r="A40" s="72">
        <v>19</v>
      </c>
      <c r="B40" s="90" t="s">
        <v>110</v>
      </c>
      <c r="C40" s="5">
        <v>922213.61</v>
      </c>
      <c r="D40" s="5"/>
      <c r="E40" s="97">
        <v>922213.61</v>
      </c>
      <c r="F40" s="7">
        <v>472094.74</v>
      </c>
      <c r="G40" s="7"/>
      <c r="H40" s="97">
        <v>472094.74</v>
      </c>
      <c r="O40" s="91"/>
      <c r="P40" s="91"/>
      <c r="Q40" s="91"/>
      <c r="R40" s="91"/>
      <c r="S40" s="91"/>
      <c r="T40" s="91"/>
    </row>
    <row r="41" spans="1:225" s="98" customFormat="1" ht="30" x14ac:dyDescent="0.3">
      <c r="A41" s="72">
        <v>20</v>
      </c>
      <c r="B41" s="90" t="s">
        <v>111</v>
      </c>
      <c r="C41" s="5">
        <v>-440232.9</v>
      </c>
      <c r="D41" s="5"/>
      <c r="E41" s="97">
        <v>-440232.9</v>
      </c>
      <c r="F41" s="7">
        <v>-25343.71</v>
      </c>
      <c r="G41" s="7"/>
      <c r="H41" s="97">
        <v>-25343.71</v>
      </c>
      <c r="I41" s="84"/>
      <c r="J41" s="84"/>
      <c r="K41" s="84"/>
      <c r="L41" s="84"/>
      <c r="M41" s="84"/>
      <c r="N41" s="84"/>
      <c r="O41" s="91"/>
      <c r="P41" s="91"/>
      <c r="Q41" s="91"/>
      <c r="R41" s="91"/>
      <c r="S41" s="91"/>
      <c r="T41" s="91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</row>
    <row r="42" spans="1:225" s="98" customFormat="1" x14ac:dyDescent="0.3">
      <c r="A42" s="72">
        <v>21</v>
      </c>
      <c r="B42" s="90" t="s">
        <v>112</v>
      </c>
      <c r="C42" s="5">
        <v>-644754.88</v>
      </c>
      <c r="D42" s="5"/>
      <c r="E42" s="97">
        <v>-644754.88</v>
      </c>
      <c r="F42" s="7">
        <v>-227699.73</v>
      </c>
      <c r="G42" s="7"/>
      <c r="H42" s="97">
        <v>-227699.73</v>
      </c>
      <c r="I42" s="84"/>
      <c r="J42" s="84"/>
      <c r="K42" s="84"/>
      <c r="L42" s="84"/>
      <c r="M42" s="84"/>
      <c r="N42" s="84"/>
      <c r="O42" s="91"/>
      <c r="P42" s="91"/>
      <c r="Q42" s="91"/>
      <c r="R42" s="91"/>
      <c r="S42" s="91"/>
      <c r="T42" s="91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</row>
    <row r="43" spans="1:225" ht="30" x14ac:dyDescent="0.3">
      <c r="A43" s="72">
        <v>22</v>
      </c>
      <c r="B43" s="90" t="s">
        <v>113</v>
      </c>
      <c r="C43" s="5">
        <v>2552.02</v>
      </c>
      <c r="D43" s="5"/>
      <c r="E43" s="97">
        <v>2552.02</v>
      </c>
      <c r="F43" s="7">
        <v>26267.9</v>
      </c>
      <c r="G43" s="7"/>
      <c r="H43" s="97">
        <v>26267.9</v>
      </c>
      <c r="O43" s="91"/>
      <c r="P43" s="91"/>
      <c r="Q43" s="91"/>
      <c r="R43" s="91"/>
      <c r="S43" s="91"/>
      <c r="T43" s="91"/>
    </row>
    <row r="44" spans="1:225" x14ac:dyDescent="0.3">
      <c r="A44" s="72">
        <v>23</v>
      </c>
      <c r="B44" s="90" t="s">
        <v>114</v>
      </c>
      <c r="C44" s="5">
        <v>237924.3</v>
      </c>
      <c r="D44" s="5">
        <v>0</v>
      </c>
      <c r="E44" s="97">
        <v>237924.3</v>
      </c>
      <c r="F44" s="7">
        <v>580970.59</v>
      </c>
      <c r="G44" s="7">
        <v>0</v>
      </c>
      <c r="H44" s="97">
        <v>580970.59</v>
      </c>
      <c r="O44" s="91"/>
      <c r="P44" s="91"/>
      <c r="Q44" s="91"/>
      <c r="R44" s="91"/>
      <c r="S44" s="91"/>
      <c r="T44" s="91"/>
    </row>
    <row r="45" spans="1:225" x14ac:dyDescent="0.3">
      <c r="A45" s="72">
        <v>24</v>
      </c>
      <c r="B45" s="74" t="s">
        <v>115</v>
      </c>
      <c r="C45" s="8">
        <v>299519.3</v>
      </c>
      <c r="D45" s="8">
        <v>5609.5599999999977</v>
      </c>
      <c r="E45" s="97">
        <v>305128.86</v>
      </c>
      <c r="F45" s="8">
        <v>1244537.3500000001</v>
      </c>
      <c r="G45" s="8">
        <v>149080.20000000001</v>
      </c>
      <c r="H45" s="97">
        <v>1393617.55</v>
      </c>
      <c r="O45" s="91"/>
      <c r="P45" s="91"/>
      <c r="Q45" s="91"/>
      <c r="R45" s="91"/>
      <c r="S45" s="91"/>
      <c r="T45" s="91"/>
    </row>
    <row r="46" spans="1:225" x14ac:dyDescent="0.3">
      <c r="A46" s="72"/>
      <c r="B46" s="89" t="s">
        <v>116</v>
      </c>
      <c r="C46" s="5"/>
      <c r="D46" s="5"/>
      <c r="E46" s="96"/>
      <c r="F46" s="7"/>
      <c r="G46" s="7"/>
      <c r="H46" s="96"/>
      <c r="O46" s="91"/>
      <c r="P46" s="91"/>
      <c r="Q46" s="91"/>
      <c r="R46" s="91"/>
      <c r="S46" s="91"/>
      <c r="T46" s="91"/>
    </row>
    <row r="47" spans="1:225" ht="30" x14ac:dyDescent="0.3">
      <c r="A47" s="72">
        <v>25</v>
      </c>
      <c r="B47" s="90" t="s">
        <v>117</v>
      </c>
      <c r="C47" s="5">
        <v>58365.85</v>
      </c>
      <c r="D47" s="5">
        <v>64124.4</v>
      </c>
      <c r="E47" s="8">
        <v>122490.25</v>
      </c>
      <c r="F47" s="7">
        <v>67896.47</v>
      </c>
      <c r="G47" s="7">
        <v>53068.82</v>
      </c>
      <c r="H47" s="8">
        <v>120965.29000000001</v>
      </c>
      <c r="O47" s="91"/>
      <c r="P47" s="91"/>
      <c r="Q47" s="91"/>
      <c r="R47" s="91"/>
      <c r="S47" s="91"/>
      <c r="T47" s="91"/>
    </row>
    <row r="48" spans="1:225" ht="30" x14ac:dyDescent="0.3">
      <c r="A48" s="72">
        <v>26</v>
      </c>
      <c r="B48" s="90" t="s">
        <v>118</v>
      </c>
      <c r="C48" s="5">
        <v>175174.57</v>
      </c>
      <c r="D48" s="5">
        <v>187090.13</v>
      </c>
      <c r="E48" s="8">
        <v>362264.7</v>
      </c>
      <c r="F48" s="7">
        <v>116128.02</v>
      </c>
      <c r="G48" s="7">
        <v>180644.67</v>
      </c>
      <c r="H48" s="8">
        <v>296772.69</v>
      </c>
      <c r="O48" s="91"/>
      <c r="P48" s="91"/>
      <c r="Q48" s="91"/>
      <c r="R48" s="91"/>
      <c r="S48" s="91"/>
      <c r="T48" s="91"/>
    </row>
    <row r="49" spans="1:225" x14ac:dyDescent="0.3">
      <c r="A49" s="72">
        <v>27</v>
      </c>
      <c r="B49" s="90" t="s">
        <v>119</v>
      </c>
      <c r="C49" s="5">
        <v>2759147.79</v>
      </c>
      <c r="D49" s="5"/>
      <c r="E49" s="8">
        <v>2759147.79</v>
      </c>
      <c r="F49" s="7">
        <v>3685396.36</v>
      </c>
      <c r="G49" s="7"/>
      <c r="H49" s="8">
        <v>3685396.36</v>
      </c>
      <c r="O49" s="91"/>
      <c r="P49" s="91"/>
      <c r="Q49" s="91"/>
      <c r="R49" s="91"/>
      <c r="S49" s="91"/>
      <c r="T49" s="91"/>
    </row>
    <row r="50" spans="1:225" ht="30" x14ac:dyDescent="0.3">
      <c r="A50" s="72">
        <v>28</v>
      </c>
      <c r="B50" s="90" t="s">
        <v>120</v>
      </c>
      <c r="C50" s="5">
        <v>15569.58</v>
      </c>
      <c r="D50" s="5"/>
      <c r="E50" s="8">
        <v>15569.58</v>
      </c>
      <c r="F50" s="7">
        <v>56800.29</v>
      </c>
      <c r="G50" s="7"/>
      <c r="H50" s="8">
        <v>56800.29</v>
      </c>
      <c r="O50" s="91"/>
      <c r="P50" s="91"/>
      <c r="Q50" s="91"/>
      <c r="R50" s="91"/>
      <c r="S50" s="91"/>
      <c r="T50" s="91"/>
    </row>
    <row r="51" spans="1:225" x14ac:dyDescent="0.3">
      <c r="A51" s="72">
        <v>29</v>
      </c>
      <c r="B51" s="90" t="s">
        <v>121</v>
      </c>
      <c r="C51" s="5">
        <v>727885.38</v>
      </c>
      <c r="D51" s="5"/>
      <c r="E51" s="8">
        <v>727885.38</v>
      </c>
      <c r="F51" s="7">
        <v>880259.88</v>
      </c>
      <c r="G51" s="7"/>
      <c r="H51" s="8">
        <v>880259.88</v>
      </c>
      <c r="O51" s="91"/>
      <c r="P51" s="91"/>
      <c r="Q51" s="91"/>
      <c r="R51" s="91"/>
      <c r="S51" s="91"/>
      <c r="T51" s="91"/>
    </row>
    <row r="52" spans="1:225" x14ac:dyDescent="0.3">
      <c r="A52" s="72">
        <v>30</v>
      </c>
      <c r="B52" s="90" t="s">
        <v>122</v>
      </c>
      <c r="C52" s="5">
        <v>1950631.79</v>
      </c>
      <c r="D52" s="5">
        <v>0</v>
      </c>
      <c r="E52" s="8">
        <v>1950631.79</v>
      </c>
      <c r="F52" s="7">
        <v>2102284.04</v>
      </c>
      <c r="G52" s="7">
        <v>0</v>
      </c>
      <c r="H52" s="8">
        <v>2102284.04</v>
      </c>
      <c r="O52" s="91"/>
      <c r="P52" s="91"/>
      <c r="Q52" s="91"/>
      <c r="R52" s="91"/>
      <c r="S52" s="91"/>
      <c r="T52" s="91"/>
    </row>
    <row r="53" spans="1:225" x14ac:dyDescent="0.3">
      <c r="A53" s="72">
        <v>31</v>
      </c>
      <c r="B53" s="74" t="s">
        <v>19</v>
      </c>
      <c r="C53" s="8">
        <v>5686774.96</v>
      </c>
      <c r="D53" s="8">
        <v>251214.53</v>
      </c>
      <c r="E53" s="8">
        <v>5937989.4900000002</v>
      </c>
      <c r="F53" s="8">
        <v>6908765.0599999996</v>
      </c>
      <c r="G53" s="8">
        <v>233713.49000000002</v>
      </c>
      <c r="H53" s="8">
        <v>7142478.5499999998</v>
      </c>
      <c r="O53" s="91"/>
      <c r="P53" s="91"/>
      <c r="Q53" s="91"/>
      <c r="R53" s="91"/>
      <c r="S53" s="91"/>
      <c r="T53" s="91"/>
    </row>
    <row r="54" spans="1:225" x14ac:dyDescent="0.3">
      <c r="A54" s="72">
        <v>32</v>
      </c>
      <c r="B54" s="74" t="s">
        <v>123</v>
      </c>
      <c r="C54" s="8">
        <v>-5387255.6600000001</v>
      </c>
      <c r="D54" s="8">
        <v>-245604.97</v>
      </c>
      <c r="E54" s="8">
        <v>-5632860.6299999999</v>
      </c>
      <c r="F54" s="8">
        <v>-5664227.709999999</v>
      </c>
      <c r="G54" s="8">
        <v>-84633.290000000008</v>
      </c>
      <c r="H54" s="8">
        <v>-5748860.9999999991</v>
      </c>
      <c r="O54" s="91"/>
      <c r="P54" s="91"/>
      <c r="Q54" s="91"/>
      <c r="R54" s="91"/>
      <c r="S54" s="91"/>
      <c r="T54" s="91"/>
    </row>
    <row r="55" spans="1:225" x14ac:dyDescent="0.3">
      <c r="A55" s="72"/>
      <c r="B55" s="89"/>
      <c r="C55" s="99"/>
      <c r="D55" s="99"/>
      <c r="E55" s="99"/>
      <c r="F55" s="100"/>
      <c r="G55" s="100"/>
      <c r="H55" s="99"/>
      <c r="O55" s="91"/>
      <c r="P55" s="91"/>
      <c r="Q55" s="91"/>
      <c r="R55" s="91"/>
      <c r="S55" s="91"/>
      <c r="T55" s="91"/>
    </row>
    <row r="56" spans="1:225" x14ac:dyDescent="0.3">
      <c r="A56" s="72">
        <v>33</v>
      </c>
      <c r="B56" s="74" t="s">
        <v>124</v>
      </c>
      <c r="C56" s="8">
        <v>-4259572.6900000004</v>
      </c>
      <c r="D56" s="8">
        <v>1960623.3800000006</v>
      </c>
      <c r="E56" s="8">
        <v>-2298949.3099999996</v>
      </c>
      <c r="F56" s="8">
        <v>-4700140.1799999988</v>
      </c>
      <c r="G56" s="8">
        <v>-36595.400000001275</v>
      </c>
      <c r="H56" s="8">
        <v>-4736735.58</v>
      </c>
      <c r="O56" s="91"/>
      <c r="P56" s="91"/>
      <c r="Q56" s="91"/>
      <c r="R56" s="91"/>
      <c r="S56" s="91"/>
      <c r="T56" s="91"/>
    </row>
    <row r="57" spans="1:225" x14ac:dyDescent="0.3">
      <c r="A57" s="72"/>
      <c r="B57" s="74"/>
      <c r="C57" s="8"/>
      <c r="D57" s="8"/>
      <c r="E57" s="8"/>
      <c r="F57" s="101"/>
      <c r="G57" s="101"/>
      <c r="H57" s="8"/>
      <c r="O57" s="91"/>
      <c r="P57" s="91"/>
      <c r="Q57" s="91"/>
      <c r="R57" s="91"/>
      <c r="S57" s="91"/>
      <c r="T57" s="91"/>
    </row>
    <row r="58" spans="1:225" ht="30" x14ac:dyDescent="0.3">
      <c r="A58" s="72">
        <v>34</v>
      </c>
      <c r="B58" s="90" t="s">
        <v>125</v>
      </c>
      <c r="C58" s="5">
        <v>-144518.60999999999</v>
      </c>
      <c r="D58" s="7" t="s">
        <v>14</v>
      </c>
      <c r="E58" s="8">
        <v>-144518.60999999999</v>
      </c>
      <c r="F58" s="7">
        <v>-703609.81</v>
      </c>
      <c r="G58" s="7" t="s">
        <v>14</v>
      </c>
      <c r="H58" s="8">
        <v>-703609.81</v>
      </c>
      <c r="O58" s="91"/>
      <c r="P58" s="91"/>
      <c r="Q58" s="91"/>
      <c r="R58" s="91"/>
      <c r="S58" s="91"/>
      <c r="T58" s="91"/>
    </row>
    <row r="59" spans="1:225" ht="45" x14ac:dyDescent="0.3">
      <c r="A59" s="72">
        <v>35</v>
      </c>
      <c r="B59" s="90" t="s">
        <v>126</v>
      </c>
      <c r="C59" s="5">
        <v>0</v>
      </c>
      <c r="D59" s="7" t="s">
        <v>14</v>
      </c>
      <c r="E59" s="8">
        <v>0</v>
      </c>
      <c r="F59" s="7">
        <v>0</v>
      </c>
      <c r="G59" s="7" t="s">
        <v>14</v>
      </c>
      <c r="H59" s="8">
        <v>0</v>
      </c>
      <c r="O59" s="91"/>
      <c r="P59" s="91"/>
      <c r="Q59" s="91"/>
      <c r="R59" s="91"/>
      <c r="S59" s="91"/>
      <c r="T59" s="91"/>
    </row>
    <row r="60" spans="1:225" ht="30" x14ac:dyDescent="0.3">
      <c r="A60" s="72">
        <v>36</v>
      </c>
      <c r="B60" s="90" t="s">
        <v>127</v>
      </c>
      <c r="C60" s="5">
        <v>-3917962.69</v>
      </c>
      <c r="D60" s="7" t="s">
        <v>14</v>
      </c>
      <c r="E60" s="8">
        <v>-3917962.69</v>
      </c>
      <c r="F60" s="7">
        <v>158616.01</v>
      </c>
      <c r="G60" s="7" t="s">
        <v>14</v>
      </c>
      <c r="H60" s="8">
        <v>158616.01</v>
      </c>
      <c r="O60" s="91"/>
      <c r="P60" s="91"/>
      <c r="Q60" s="91"/>
      <c r="R60" s="91"/>
      <c r="S60" s="91"/>
      <c r="T60" s="91"/>
    </row>
    <row r="61" spans="1:225" ht="36.75" customHeight="1" x14ac:dyDescent="0.3">
      <c r="A61" s="72">
        <v>37</v>
      </c>
      <c r="B61" s="76" t="s">
        <v>128</v>
      </c>
      <c r="C61" s="8">
        <v>-4062481.3</v>
      </c>
      <c r="D61" s="8">
        <v>0</v>
      </c>
      <c r="E61" s="8">
        <v>-4062481.3</v>
      </c>
      <c r="F61" s="8">
        <v>-544993.80000000005</v>
      </c>
      <c r="G61" s="8">
        <v>0</v>
      </c>
      <c r="H61" s="8">
        <v>-544993.80000000005</v>
      </c>
      <c r="O61" s="91"/>
      <c r="P61" s="91"/>
      <c r="Q61" s="91"/>
      <c r="R61" s="91"/>
      <c r="S61" s="91"/>
      <c r="T61" s="91"/>
    </row>
    <row r="62" spans="1:225" x14ac:dyDescent="0.3">
      <c r="A62" s="72"/>
      <c r="B62" s="102"/>
      <c r="C62" s="5"/>
      <c r="D62" s="5"/>
      <c r="E62" s="96"/>
      <c r="F62" s="7"/>
      <c r="G62" s="7"/>
      <c r="H62" s="96"/>
      <c r="O62" s="91"/>
      <c r="P62" s="91"/>
      <c r="Q62" s="91"/>
      <c r="R62" s="91"/>
      <c r="S62" s="91"/>
      <c r="T62" s="91"/>
    </row>
    <row r="63" spans="1:225" ht="45" x14ac:dyDescent="0.3">
      <c r="A63" s="72">
        <v>38</v>
      </c>
      <c r="B63" s="103" t="s">
        <v>129</v>
      </c>
      <c r="C63" s="8">
        <v>-197091.3900000006</v>
      </c>
      <c r="D63" s="8">
        <v>1960623.3800000006</v>
      </c>
      <c r="E63" s="8">
        <v>1763531.99</v>
      </c>
      <c r="F63" s="8">
        <v>-4155146.379999999</v>
      </c>
      <c r="G63" s="8">
        <v>-36595.400000001275</v>
      </c>
      <c r="H63" s="8">
        <v>-4191741.7800000003</v>
      </c>
      <c r="I63" s="104"/>
      <c r="J63" s="104"/>
      <c r="K63" s="104"/>
      <c r="O63" s="91"/>
      <c r="P63" s="91"/>
      <c r="Q63" s="91"/>
      <c r="R63" s="91"/>
      <c r="S63" s="91"/>
      <c r="T63" s="91"/>
    </row>
    <row r="64" spans="1:225" s="105" customFormat="1" x14ac:dyDescent="0.3">
      <c r="A64" s="78">
        <v>39</v>
      </c>
      <c r="B64" s="90" t="s">
        <v>130</v>
      </c>
      <c r="C64" s="5"/>
      <c r="D64" s="5"/>
      <c r="E64" s="8">
        <v>0</v>
      </c>
      <c r="F64" s="7"/>
      <c r="G64" s="7"/>
      <c r="H64" s="8">
        <v>0</v>
      </c>
      <c r="I64" s="84"/>
      <c r="J64" s="84"/>
      <c r="K64" s="84"/>
      <c r="L64" s="104"/>
      <c r="M64" s="104"/>
      <c r="N64" s="104"/>
      <c r="O64" s="91"/>
      <c r="P64" s="91"/>
      <c r="Q64" s="91"/>
      <c r="R64" s="91"/>
      <c r="S64" s="91"/>
      <c r="T64" s="91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104"/>
      <c r="CP64" s="104"/>
      <c r="CQ64" s="104"/>
      <c r="CR64" s="104"/>
      <c r="CS64" s="104"/>
      <c r="CT64" s="104"/>
      <c r="CU64" s="104"/>
      <c r="CV64" s="104"/>
      <c r="CW64" s="104"/>
      <c r="CX64" s="104"/>
      <c r="CY64" s="104"/>
      <c r="CZ64" s="104"/>
      <c r="DA64" s="104"/>
      <c r="DB64" s="104"/>
      <c r="DC64" s="104"/>
      <c r="DD64" s="104"/>
      <c r="DE64" s="104"/>
      <c r="DF64" s="104"/>
      <c r="DG64" s="104"/>
      <c r="DH64" s="104"/>
      <c r="DI64" s="104"/>
      <c r="DJ64" s="104"/>
      <c r="DK64" s="104"/>
      <c r="DL64" s="104"/>
      <c r="DM64" s="104"/>
      <c r="DN64" s="104"/>
      <c r="DO64" s="104"/>
      <c r="DP64" s="104"/>
      <c r="DQ64" s="104"/>
      <c r="DR64" s="104"/>
      <c r="DS64" s="104"/>
      <c r="DT64" s="104"/>
      <c r="DU64" s="104"/>
      <c r="DV64" s="104"/>
      <c r="DW64" s="104"/>
      <c r="DX64" s="104"/>
      <c r="DY64" s="104"/>
      <c r="DZ64" s="104"/>
      <c r="EA64" s="104"/>
      <c r="EB64" s="104"/>
      <c r="EC64" s="104"/>
      <c r="ED64" s="104"/>
      <c r="EE64" s="104"/>
      <c r="EF64" s="104"/>
      <c r="EG64" s="104"/>
      <c r="EH64" s="104"/>
      <c r="EI64" s="104"/>
      <c r="EJ64" s="104"/>
      <c r="EK64" s="104"/>
      <c r="EL64" s="104"/>
      <c r="EM64" s="104"/>
      <c r="EN64" s="104"/>
      <c r="EO64" s="104"/>
      <c r="EP64" s="104"/>
      <c r="EQ64" s="104"/>
      <c r="ER64" s="104"/>
      <c r="ES64" s="104"/>
      <c r="ET64" s="104"/>
      <c r="EU64" s="104"/>
      <c r="EV64" s="104"/>
      <c r="EW64" s="104"/>
      <c r="EX64" s="104"/>
      <c r="EY64" s="104"/>
      <c r="EZ64" s="104"/>
      <c r="FA64" s="104"/>
      <c r="FB64" s="104"/>
      <c r="FC64" s="104"/>
      <c r="FD64" s="104"/>
      <c r="FE64" s="104"/>
      <c r="FF64" s="104"/>
      <c r="FG64" s="104"/>
      <c r="FH64" s="104"/>
      <c r="FI64" s="104"/>
      <c r="FJ64" s="104"/>
      <c r="FK64" s="104"/>
      <c r="FL64" s="104"/>
      <c r="FM64" s="104"/>
      <c r="FN64" s="104"/>
      <c r="FO64" s="104"/>
      <c r="FP64" s="104"/>
      <c r="FQ64" s="104"/>
      <c r="FR64" s="104"/>
      <c r="FS64" s="104"/>
      <c r="FT64" s="104"/>
      <c r="FU64" s="104"/>
      <c r="FV64" s="104"/>
      <c r="FW64" s="104"/>
      <c r="FX64" s="104"/>
      <c r="FY64" s="104"/>
      <c r="FZ64" s="104"/>
      <c r="GA64" s="104"/>
      <c r="GB64" s="104"/>
      <c r="GC64" s="104"/>
      <c r="GD64" s="104"/>
      <c r="GE64" s="104"/>
      <c r="GF64" s="104"/>
      <c r="GG64" s="104"/>
      <c r="GH64" s="104"/>
      <c r="GI64" s="104"/>
      <c r="GJ64" s="104"/>
      <c r="GK64" s="104"/>
      <c r="GL64" s="104"/>
      <c r="GM64" s="104"/>
      <c r="GN64" s="104"/>
      <c r="GO64" s="104"/>
      <c r="GP64" s="104"/>
      <c r="GQ64" s="104"/>
      <c r="GR64" s="104"/>
      <c r="GS64" s="104"/>
      <c r="GT64" s="104"/>
      <c r="GU64" s="104"/>
      <c r="GV64" s="104"/>
      <c r="GW64" s="104"/>
      <c r="GX64" s="104"/>
      <c r="GY64" s="104"/>
      <c r="GZ64" s="104"/>
      <c r="HA64" s="104"/>
      <c r="HB64" s="104"/>
      <c r="HC64" s="104"/>
      <c r="HD64" s="104"/>
      <c r="HE64" s="104"/>
      <c r="HF64" s="104"/>
      <c r="HG64" s="104"/>
      <c r="HH64" s="104"/>
      <c r="HI64" s="104"/>
      <c r="HJ64" s="104"/>
      <c r="HK64" s="104"/>
      <c r="HL64" s="104"/>
      <c r="HM64" s="104"/>
      <c r="HN64" s="104"/>
      <c r="HO64" s="104"/>
      <c r="HP64" s="104"/>
      <c r="HQ64" s="104"/>
    </row>
    <row r="65" spans="1:225" x14ac:dyDescent="0.3">
      <c r="A65" s="72">
        <v>40</v>
      </c>
      <c r="B65" s="74" t="s">
        <v>131</v>
      </c>
      <c r="C65" s="8">
        <v>-197091.3900000006</v>
      </c>
      <c r="D65" s="8">
        <v>1960623.3800000006</v>
      </c>
      <c r="E65" s="8">
        <v>1763531.99</v>
      </c>
      <c r="F65" s="8">
        <v>-4155146.379999999</v>
      </c>
      <c r="G65" s="8">
        <v>-36595.400000001275</v>
      </c>
      <c r="H65" s="8">
        <v>-4191741.7800000003</v>
      </c>
      <c r="I65" s="104"/>
      <c r="J65" s="104"/>
      <c r="K65" s="104"/>
      <c r="O65" s="91"/>
      <c r="P65" s="91"/>
      <c r="Q65" s="91"/>
      <c r="R65" s="91"/>
      <c r="S65" s="91"/>
      <c r="T65" s="91"/>
    </row>
    <row r="66" spans="1:225" s="105" customFormat="1" x14ac:dyDescent="0.3">
      <c r="A66" s="78">
        <v>41</v>
      </c>
      <c r="B66" s="90" t="s">
        <v>132</v>
      </c>
      <c r="C66" s="5"/>
      <c r="D66" s="5"/>
      <c r="E66" s="8">
        <v>0</v>
      </c>
      <c r="F66" s="7"/>
      <c r="G66" s="7"/>
      <c r="H66" s="8">
        <v>0</v>
      </c>
      <c r="I66" s="84"/>
      <c r="J66" s="84"/>
      <c r="K66" s="84"/>
      <c r="L66" s="104"/>
      <c r="M66" s="104"/>
      <c r="N66" s="104"/>
      <c r="O66" s="91"/>
      <c r="P66" s="91"/>
      <c r="Q66" s="91"/>
      <c r="R66" s="91"/>
      <c r="S66" s="91"/>
      <c r="T66" s="91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4"/>
      <c r="BY66" s="104"/>
      <c r="BZ66" s="104"/>
      <c r="CA66" s="104"/>
      <c r="CB66" s="104"/>
      <c r="CC66" s="104"/>
      <c r="CD66" s="104"/>
      <c r="CE66" s="104"/>
      <c r="CF66" s="104"/>
      <c r="CG66" s="104"/>
      <c r="CH66" s="104"/>
      <c r="CI66" s="104"/>
      <c r="CJ66" s="104"/>
      <c r="CK66" s="104"/>
      <c r="CL66" s="104"/>
      <c r="CM66" s="104"/>
      <c r="CN66" s="104"/>
      <c r="CO66" s="104"/>
      <c r="CP66" s="104"/>
      <c r="CQ66" s="104"/>
      <c r="CR66" s="104"/>
      <c r="CS66" s="104"/>
      <c r="CT66" s="104"/>
      <c r="CU66" s="104"/>
      <c r="CV66" s="104"/>
      <c r="CW66" s="104"/>
      <c r="CX66" s="104"/>
      <c r="CY66" s="104"/>
      <c r="CZ66" s="104"/>
      <c r="DA66" s="104"/>
      <c r="DB66" s="104"/>
      <c r="DC66" s="104"/>
      <c r="DD66" s="104"/>
      <c r="DE66" s="104"/>
      <c r="DF66" s="104"/>
      <c r="DG66" s="104"/>
      <c r="DH66" s="104"/>
      <c r="DI66" s="104"/>
      <c r="DJ66" s="104"/>
      <c r="DK66" s="104"/>
      <c r="DL66" s="104"/>
      <c r="DM66" s="104"/>
      <c r="DN66" s="104"/>
      <c r="DO66" s="104"/>
      <c r="DP66" s="104"/>
      <c r="DQ66" s="104"/>
      <c r="DR66" s="104"/>
      <c r="DS66" s="104"/>
      <c r="DT66" s="104"/>
      <c r="DU66" s="104"/>
      <c r="DV66" s="104"/>
      <c r="DW66" s="104"/>
      <c r="DX66" s="104"/>
      <c r="DY66" s="104"/>
      <c r="DZ66" s="104"/>
      <c r="EA66" s="104"/>
      <c r="EB66" s="104"/>
      <c r="EC66" s="104"/>
      <c r="ED66" s="104"/>
      <c r="EE66" s="104"/>
      <c r="EF66" s="104"/>
      <c r="EG66" s="104"/>
      <c r="EH66" s="104"/>
      <c r="EI66" s="104"/>
      <c r="EJ66" s="104"/>
      <c r="EK66" s="104"/>
      <c r="EL66" s="104"/>
      <c r="EM66" s="104"/>
      <c r="EN66" s="104"/>
      <c r="EO66" s="104"/>
      <c r="EP66" s="104"/>
      <c r="EQ66" s="104"/>
      <c r="ER66" s="104"/>
      <c r="ES66" s="104"/>
      <c r="ET66" s="104"/>
      <c r="EU66" s="104"/>
      <c r="EV66" s="104"/>
      <c r="EW66" s="104"/>
      <c r="EX66" s="104"/>
      <c r="EY66" s="104"/>
      <c r="EZ66" s="104"/>
      <c r="FA66" s="104"/>
      <c r="FB66" s="104"/>
      <c r="FC66" s="104"/>
      <c r="FD66" s="104"/>
      <c r="FE66" s="104"/>
      <c r="FF66" s="104"/>
      <c r="FG66" s="104"/>
      <c r="FH66" s="104"/>
      <c r="FI66" s="104"/>
      <c r="FJ66" s="104"/>
      <c r="FK66" s="104"/>
      <c r="FL66" s="104"/>
      <c r="FM66" s="104"/>
      <c r="FN66" s="104"/>
      <c r="FO66" s="104"/>
      <c r="FP66" s="104"/>
      <c r="FQ66" s="104"/>
      <c r="FR66" s="104"/>
      <c r="FS66" s="104"/>
      <c r="FT66" s="104"/>
      <c r="FU66" s="104"/>
      <c r="FV66" s="104"/>
      <c r="FW66" s="104"/>
      <c r="FX66" s="104"/>
      <c r="FY66" s="104"/>
      <c r="FZ66" s="104"/>
      <c r="GA66" s="104"/>
      <c r="GB66" s="104"/>
      <c r="GC66" s="104"/>
      <c r="GD66" s="104"/>
      <c r="GE66" s="104"/>
      <c r="GF66" s="104"/>
      <c r="GG66" s="104"/>
      <c r="GH66" s="104"/>
      <c r="GI66" s="104"/>
      <c r="GJ66" s="104"/>
      <c r="GK66" s="104"/>
      <c r="GL66" s="104"/>
      <c r="GM66" s="104"/>
      <c r="GN66" s="104"/>
      <c r="GO66" s="104"/>
      <c r="GP66" s="104"/>
      <c r="GQ66" s="104"/>
      <c r="GR66" s="104"/>
      <c r="GS66" s="104"/>
      <c r="GT66" s="104"/>
      <c r="GU66" s="104"/>
      <c r="GV66" s="104"/>
      <c r="GW66" s="104"/>
      <c r="GX66" s="104"/>
      <c r="GY66" s="104"/>
      <c r="GZ66" s="104"/>
      <c r="HA66" s="104"/>
      <c r="HB66" s="104"/>
      <c r="HC66" s="104"/>
      <c r="HD66" s="104"/>
      <c r="HE66" s="104"/>
      <c r="HF66" s="104"/>
      <c r="HG66" s="104"/>
      <c r="HH66" s="104"/>
      <c r="HI66" s="104"/>
      <c r="HJ66" s="104"/>
      <c r="HK66" s="104"/>
      <c r="HL66" s="104"/>
      <c r="HM66" s="104"/>
      <c r="HN66" s="104"/>
      <c r="HO66" s="104"/>
      <c r="HP66" s="104"/>
      <c r="HQ66" s="104"/>
    </row>
    <row r="67" spans="1:225" x14ac:dyDescent="0.3">
      <c r="A67" s="78">
        <v>42</v>
      </c>
      <c r="B67" s="94" t="s">
        <v>17</v>
      </c>
      <c r="C67" s="8">
        <v>-197091.3900000006</v>
      </c>
      <c r="D67" s="8">
        <v>1960623.3800000006</v>
      </c>
      <c r="E67" s="8">
        <v>1763531.99</v>
      </c>
      <c r="F67" s="8">
        <v>-4155146.379999999</v>
      </c>
      <c r="G67" s="8">
        <v>-36595.400000001275</v>
      </c>
      <c r="H67" s="8">
        <v>-4191741.7800000003</v>
      </c>
      <c r="O67" s="91"/>
      <c r="P67" s="91"/>
      <c r="Q67" s="91"/>
      <c r="R67" s="91"/>
      <c r="S67" s="91"/>
      <c r="T67" s="91"/>
    </row>
    <row r="68" spans="1:225" x14ac:dyDescent="0.3">
      <c r="A68" s="106"/>
      <c r="B68" s="107"/>
      <c r="C68" s="108"/>
      <c r="D68" s="108"/>
      <c r="E68" s="108"/>
      <c r="F68" s="108"/>
      <c r="G68" s="108"/>
      <c r="H68" s="108"/>
      <c r="O68" s="91"/>
      <c r="P68" s="91"/>
      <c r="Q68" s="91"/>
      <c r="R68" s="91"/>
      <c r="S68" s="91"/>
      <c r="T68" s="91"/>
    </row>
    <row r="69" spans="1:225" ht="45" x14ac:dyDescent="0.3">
      <c r="A69" s="130" t="s">
        <v>213</v>
      </c>
      <c r="B69" s="129" t="s">
        <v>212</v>
      </c>
      <c r="C69" s="108"/>
      <c r="D69" s="108"/>
      <c r="E69" s="108"/>
      <c r="F69" s="108"/>
      <c r="G69" s="108"/>
      <c r="H69" s="108"/>
      <c r="O69" s="91"/>
      <c r="P69" s="91"/>
      <c r="Q69" s="91"/>
      <c r="R69" s="91"/>
      <c r="S69" s="91"/>
      <c r="T69" s="91"/>
    </row>
    <row r="70" spans="1:225" x14ac:dyDescent="0.3">
      <c r="A70" s="106"/>
      <c r="B70" s="107"/>
      <c r="C70" s="108"/>
      <c r="D70" s="108"/>
      <c r="E70" s="108"/>
      <c r="F70" s="108"/>
      <c r="G70" s="108"/>
      <c r="H70" s="108"/>
      <c r="O70" s="91"/>
      <c r="P70" s="91"/>
      <c r="Q70" s="91"/>
      <c r="R70" s="91"/>
      <c r="S70" s="91"/>
      <c r="T70" s="91"/>
    </row>
    <row r="71" spans="1:225" x14ac:dyDescent="0.3">
      <c r="A71" s="27" t="s">
        <v>74</v>
      </c>
      <c r="B71" s="9"/>
      <c r="C71" s="65"/>
      <c r="D71" s="65"/>
      <c r="E71" s="65"/>
    </row>
    <row r="72" spans="1:225" x14ac:dyDescent="0.3">
      <c r="A72" s="27" t="s">
        <v>75</v>
      </c>
      <c r="B72" s="9"/>
      <c r="C72" s="65"/>
      <c r="D72" s="65"/>
      <c r="E72" s="65"/>
    </row>
    <row r="73" spans="1:225" x14ac:dyDescent="0.3">
      <c r="A73" s="65"/>
      <c r="B73" s="65"/>
      <c r="C73" s="65"/>
      <c r="D73" s="65"/>
      <c r="E73" s="65"/>
    </row>
    <row r="75" spans="1:225" x14ac:dyDescent="0.3">
      <c r="A75" s="130"/>
      <c r="B75" s="129"/>
    </row>
  </sheetData>
  <mergeCells count="2">
    <mergeCell ref="C5:E5"/>
    <mergeCell ref="F5:H5"/>
  </mergeCells>
  <phoneticPr fontId="2" type="noConversion"/>
  <pageMargins left="0.25" right="0.25" top="0.75" bottom="0.75" header="0.3" footer="0.3"/>
  <pageSetup scale="45" orientation="portrait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showGridLines="0" topLeftCell="A46" zoomScaleNormal="100" zoomScaleSheetLayoutView="100" workbookViewId="0">
      <selection activeCell="C6" sqref="C6:H54"/>
    </sheetView>
  </sheetViews>
  <sheetFormatPr defaultRowHeight="15" x14ac:dyDescent="0.3"/>
  <cols>
    <col min="1" max="1" width="8" style="66" customWidth="1"/>
    <col min="2" max="2" width="47" style="66" customWidth="1"/>
    <col min="3" max="3" width="13.140625" style="66" customWidth="1"/>
    <col min="4" max="4" width="11.7109375" style="66" customWidth="1"/>
    <col min="5" max="5" width="13" style="66" customWidth="1"/>
    <col min="6" max="6" width="11.85546875" style="66" customWidth="1"/>
    <col min="7" max="7" width="12.28515625" style="66" customWidth="1"/>
    <col min="8" max="8" width="13.140625" style="66" customWidth="1"/>
    <col min="9" max="16384" width="9.140625" style="66"/>
  </cols>
  <sheetData>
    <row r="1" spans="1:48" x14ac:dyDescent="0.3">
      <c r="A1" s="120" t="s">
        <v>33</v>
      </c>
      <c r="B1" s="121" t="str">
        <f>'RC'!B1</f>
        <v>სს სილქ როუდ ბანკი</v>
      </c>
      <c r="C1" s="9"/>
      <c r="D1" s="9"/>
      <c r="E1" s="9"/>
      <c r="F1" s="65"/>
      <c r="G1" s="65"/>
      <c r="H1" s="9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</row>
    <row r="2" spans="1:48" x14ac:dyDescent="0.3">
      <c r="A2" s="122" t="s">
        <v>34</v>
      </c>
      <c r="B2" s="127">
        <f>'RC'!B2</f>
        <v>42277</v>
      </c>
      <c r="C2" s="9"/>
      <c r="D2" s="9"/>
      <c r="E2" s="9"/>
      <c r="F2" s="65"/>
      <c r="G2" s="65"/>
      <c r="H2" s="10" t="s">
        <v>195</v>
      </c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</row>
    <row r="3" spans="1:48" x14ac:dyDescent="0.3">
      <c r="B3" s="67" t="s">
        <v>77</v>
      </c>
      <c r="C3" s="68"/>
      <c r="D3" s="68"/>
      <c r="E3" s="68"/>
      <c r="H3" s="69" t="s">
        <v>73</v>
      </c>
    </row>
    <row r="4" spans="1:48" x14ac:dyDescent="0.3">
      <c r="A4" s="70"/>
      <c r="B4" s="71" t="s">
        <v>13</v>
      </c>
      <c r="C4" s="131" t="s">
        <v>35</v>
      </c>
      <c r="D4" s="132"/>
      <c r="E4" s="133"/>
      <c r="F4" s="131" t="s">
        <v>36</v>
      </c>
      <c r="G4" s="132"/>
      <c r="H4" s="133"/>
    </row>
    <row r="5" spans="1:48" x14ac:dyDescent="0.3">
      <c r="A5" s="72" t="s">
        <v>0</v>
      </c>
      <c r="B5" s="73"/>
      <c r="C5" s="17" t="s">
        <v>69</v>
      </c>
      <c r="D5" s="17" t="s">
        <v>70</v>
      </c>
      <c r="E5" s="17" t="s">
        <v>71</v>
      </c>
      <c r="F5" s="17" t="s">
        <v>69</v>
      </c>
      <c r="G5" s="17" t="s">
        <v>70</v>
      </c>
      <c r="H5" s="17" t="s">
        <v>71</v>
      </c>
      <c r="I5" s="65"/>
      <c r="J5" s="65"/>
      <c r="K5" s="65"/>
      <c r="L5" s="65"/>
    </row>
    <row r="6" spans="1:48" x14ac:dyDescent="0.3">
      <c r="A6" s="72">
        <v>1</v>
      </c>
      <c r="B6" s="74" t="s">
        <v>133</v>
      </c>
      <c r="C6" s="6">
        <v>11738177.73</v>
      </c>
      <c r="D6" s="6">
        <v>398732140.72000003</v>
      </c>
      <c r="E6" s="6">
        <v>410470318.45000005</v>
      </c>
      <c r="F6" s="6">
        <v>14433020.92</v>
      </c>
      <c r="G6" s="6">
        <v>409520908.97000003</v>
      </c>
      <c r="H6" s="6">
        <v>423953929.89000005</v>
      </c>
      <c r="I6" s="65"/>
      <c r="J6" s="65"/>
      <c r="K6" s="65"/>
      <c r="L6" s="65"/>
      <c r="O6" s="75"/>
      <c r="P6" s="75"/>
      <c r="Q6" s="75"/>
      <c r="R6" s="75"/>
      <c r="S6" s="75"/>
      <c r="T6" s="75"/>
    </row>
    <row r="7" spans="1:48" x14ac:dyDescent="0.3">
      <c r="A7" s="72">
        <v>1.1000000000000001</v>
      </c>
      <c r="B7" s="72" t="s">
        <v>134</v>
      </c>
      <c r="C7" s="5"/>
      <c r="D7" s="5"/>
      <c r="E7" s="6">
        <v>0</v>
      </c>
      <c r="F7" s="5"/>
      <c r="G7" s="5"/>
      <c r="H7" s="6">
        <v>0</v>
      </c>
      <c r="I7" s="65"/>
      <c r="J7" s="65"/>
      <c r="K7" s="65"/>
      <c r="L7" s="65"/>
      <c r="O7" s="75"/>
      <c r="P7" s="75"/>
      <c r="Q7" s="75"/>
      <c r="R7" s="75"/>
      <c r="S7" s="75"/>
      <c r="T7" s="75"/>
    </row>
    <row r="8" spans="1:48" x14ac:dyDescent="0.3">
      <c r="A8" s="72">
        <v>1.2</v>
      </c>
      <c r="B8" s="72" t="s">
        <v>135</v>
      </c>
      <c r="C8" s="5">
        <v>1726248.35</v>
      </c>
      <c r="D8" s="5">
        <v>0</v>
      </c>
      <c r="E8" s="6">
        <v>1726248.35</v>
      </c>
      <c r="F8" s="7">
        <v>2182494</v>
      </c>
      <c r="G8" s="7">
        <v>350480</v>
      </c>
      <c r="H8" s="6">
        <v>2532974</v>
      </c>
      <c r="I8" s="65"/>
      <c r="J8" s="65"/>
      <c r="K8" s="65"/>
      <c r="L8" s="65"/>
      <c r="O8" s="75"/>
      <c r="P8" s="75"/>
      <c r="Q8" s="75"/>
      <c r="R8" s="75"/>
      <c r="S8" s="75"/>
      <c r="T8" s="75"/>
    </row>
    <row r="9" spans="1:48" x14ac:dyDescent="0.3">
      <c r="A9" s="72">
        <v>1.3</v>
      </c>
      <c r="B9" s="72" t="s">
        <v>136</v>
      </c>
      <c r="C9" s="5">
        <v>0</v>
      </c>
      <c r="D9" s="5">
        <v>0</v>
      </c>
      <c r="E9" s="6">
        <v>0</v>
      </c>
      <c r="F9" s="7">
        <v>0</v>
      </c>
      <c r="G9" s="7">
        <v>2979080</v>
      </c>
      <c r="H9" s="6">
        <v>2979080</v>
      </c>
      <c r="I9" s="65"/>
      <c r="J9" s="65"/>
      <c r="K9" s="65"/>
      <c r="L9" s="65"/>
      <c r="O9" s="75"/>
      <c r="P9" s="75"/>
      <c r="Q9" s="75"/>
      <c r="R9" s="75"/>
      <c r="S9" s="75"/>
      <c r="T9" s="75"/>
    </row>
    <row r="10" spans="1:48" x14ac:dyDescent="0.3">
      <c r="A10" s="72">
        <v>1.4</v>
      </c>
      <c r="B10" s="72" t="s">
        <v>137</v>
      </c>
      <c r="C10" s="5">
        <v>0</v>
      </c>
      <c r="D10" s="5">
        <v>0</v>
      </c>
      <c r="E10" s="6">
        <v>0</v>
      </c>
      <c r="F10" s="7">
        <v>0</v>
      </c>
      <c r="G10" s="7">
        <v>0</v>
      </c>
      <c r="H10" s="6">
        <v>0</v>
      </c>
      <c r="I10" s="65"/>
      <c r="J10" s="65"/>
      <c r="K10" s="65"/>
      <c r="L10" s="65"/>
      <c r="O10" s="75"/>
      <c r="P10" s="75"/>
      <c r="Q10" s="75"/>
      <c r="R10" s="75"/>
      <c r="S10" s="75"/>
      <c r="T10" s="75"/>
    </row>
    <row r="11" spans="1:48" x14ac:dyDescent="0.3">
      <c r="A11" s="72">
        <v>1.5</v>
      </c>
      <c r="B11" s="72" t="s">
        <v>138</v>
      </c>
      <c r="C11" s="5">
        <v>10011929.380000001</v>
      </c>
      <c r="D11" s="5">
        <v>398732140.72000003</v>
      </c>
      <c r="E11" s="6">
        <v>408744070.10000002</v>
      </c>
      <c r="F11" s="7">
        <v>12250526.92</v>
      </c>
      <c r="G11" s="7">
        <v>406191348.97000003</v>
      </c>
      <c r="H11" s="6">
        <v>418441875.89000005</v>
      </c>
      <c r="I11" s="65"/>
      <c r="J11" s="65"/>
      <c r="K11" s="65"/>
      <c r="L11" s="65"/>
      <c r="O11" s="75"/>
      <c r="P11" s="75"/>
      <c r="Q11" s="75"/>
      <c r="R11" s="75"/>
      <c r="S11" s="75"/>
      <c r="T11" s="75"/>
    </row>
    <row r="12" spans="1:48" x14ac:dyDescent="0.3">
      <c r="A12" s="72">
        <v>1.6</v>
      </c>
      <c r="B12" s="72" t="s">
        <v>139</v>
      </c>
      <c r="C12" s="5"/>
      <c r="D12" s="5"/>
      <c r="E12" s="6">
        <v>0</v>
      </c>
      <c r="F12" s="7"/>
      <c r="G12" s="7"/>
      <c r="H12" s="6">
        <v>0</v>
      </c>
      <c r="I12" s="65"/>
      <c r="J12" s="65"/>
      <c r="K12" s="65"/>
      <c r="L12" s="65"/>
      <c r="O12" s="75"/>
      <c r="P12" s="75"/>
      <c r="Q12" s="75"/>
      <c r="R12" s="75"/>
      <c r="S12" s="75"/>
      <c r="T12" s="75"/>
    </row>
    <row r="13" spans="1:48" x14ac:dyDescent="0.3">
      <c r="A13" s="72">
        <v>2</v>
      </c>
      <c r="B13" s="74" t="s">
        <v>140</v>
      </c>
      <c r="C13" s="6">
        <v>2111659.83</v>
      </c>
      <c r="D13" s="6">
        <v>1459405.47</v>
      </c>
      <c r="E13" s="6">
        <v>3571065.3</v>
      </c>
      <c r="F13" s="6">
        <v>1849142.29</v>
      </c>
      <c r="G13" s="6">
        <v>2015848.9700000002</v>
      </c>
      <c r="H13" s="6">
        <v>3864991.2600000002</v>
      </c>
      <c r="I13" s="65"/>
      <c r="J13" s="65"/>
      <c r="K13" s="65"/>
      <c r="L13" s="65"/>
      <c r="O13" s="75"/>
      <c r="P13" s="75"/>
      <c r="Q13" s="75"/>
      <c r="R13" s="75"/>
      <c r="S13" s="75"/>
      <c r="T13" s="75"/>
    </row>
    <row r="14" spans="1:48" x14ac:dyDescent="0.3">
      <c r="A14" s="72">
        <v>2.1</v>
      </c>
      <c r="B14" s="72" t="s">
        <v>141</v>
      </c>
      <c r="C14" s="5">
        <v>690089.83</v>
      </c>
      <c r="D14" s="5">
        <v>54717.47</v>
      </c>
      <c r="E14" s="6">
        <v>744807.29999999993</v>
      </c>
      <c r="F14" s="7">
        <v>1379533.34</v>
      </c>
      <c r="G14" s="7">
        <v>551715.41</v>
      </c>
      <c r="H14" s="6">
        <v>1931248.75</v>
      </c>
      <c r="I14" s="65"/>
      <c r="J14" s="65"/>
      <c r="K14" s="65"/>
      <c r="L14" s="65"/>
      <c r="O14" s="75"/>
      <c r="P14" s="75"/>
      <c r="Q14" s="75"/>
      <c r="R14" s="75"/>
      <c r="S14" s="75"/>
      <c r="T14" s="75"/>
    </row>
    <row r="15" spans="1:48" x14ac:dyDescent="0.3">
      <c r="A15" s="72">
        <v>2.2000000000000002</v>
      </c>
      <c r="B15" s="72" t="s">
        <v>142</v>
      </c>
      <c r="C15" s="5"/>
      <c r="D15" s="5">
        <v>0</v>
      </c>
      <c r="E15" s="6">
        <v>0</v>
      </c>
      <c r="F15" s="7"/>
      <c r="G15" s="7">
        <v>0</v>
      </c>
      <c r="H15" s="6">
        <v>0</v>
      </c>
      <c r="I15" s="65"/>
      <c r="J15" s="65"/>
      <c r="K15" s="65"/>
      <c r="L15" s="65"/>
      <c r="O15" s="75"/>
      <c r="P15" s="75"/>
      <c r="Q15" s="75"/>
      <c r="R15" s="75"/>
      <c r="S15" s="75"/>
      <c r="T15" s="75"/>
    </row>
    <row r="16" spans="1:48" x14ac:dyDescent="0.3">
      <c r="A16" s="72">
        <v>2.2999999999999998</v>
      </c>
      <c r="B16" s="72" t="s">
        <v>143</v>
      </c>
      <c r="C16" s="5"/>
      <c r="D16" s="5"/>
      <c r="E16" s="6">
        <v>0</v>
      </c>
      <c r="F16" s="7"/>
      <c r="G16" s="7"/>
      <c r="H16" s="6">
        <v>0</v>
      </c>
      <c r="I16" s="65"/>
      <c r="J16" s="65"/>
      <c r="K16" s="65"/>
      <c r="L16" s="65"/>
      <c r="O16" s="75"/>
      <c r="P16" s="75"/>
      <c r="Q16" s="75"/>
      <c r="R16" s="75"/>
      <c r="S16" s="75"/>
      <c r="T16" s="75"/>
    </row>
    <row r="17" spans="1:20" x14ac:dyDescent="0.3">
      <c r="A17" s="72">
        <v>2.4</v>
      </c>
      <c r="B17" s="72" t="s">
        <v>144</v>
      </c>
      <c r="C17" s="5"/>
      <c r="D17" s="5"/>
      <c r="E17" s="6">
        <v>0</v>
      </c>
      <c r="F17" s="7"/>
      <c r="G17" s="7"/>
      <c r="H17" s="6">
        <v>0</v>
      </c>
      <c r="I17" s="65"/>
      <c r="J17" s="65"/>
      <c r="K17" s="65"/>
      <c r="L17" s="65"/>
      <c r="O17" s="75"/>
      <c r="P17" s="75"/>
      <c r="Q17" s="75"/>
      <c r="R17" s="75"/>
      <c r="S17" s="75"/>
      <c r="T17" s="75"/>
    </row>
    <row r="18" spans="1:20" x14ac:dyDescent="0.3">
      <c r="A18" s="72">
        <v>2.5</v>
      </c>
      <c r="B18" s="72" t="s">
        <v>145</v>
      </c>
      <c r="C18" s="5">
        <v>1421570</v>
      </c>
      <c r="D18" s="5">
        <v>0</v>
      </c>
      <c r="E18" s="6">
        <v>1421570</v>
      </c>
      <c r="F18" s="7">
        <v>108900</v>
      </c>
      <c r="G18" s="7">
        <v>852698.56</v>
      </c>
      <c r="H18" s="6">
        <v>961598.56</v>
      </c>
      <c r="I18" s="65"/>
      <c r="J18" s="65"/>
      <c r="K18" s="65"/>
      <c r="L18" s="65"/>
      <c r="O18" s="75"/>
      <c r="P18" s="75"/>
      <c r="Q18" s="75"/>
      <c r="R18" s="75"/>
      <c r="S18" s="75"/>
      <c r="T18" s="75"/>
    </row>
    <row r="19" spans="1:20" x14ac:dyDescent="0.3">
      <c r="A19" s="72">
        <v>2.6</v>
      </c>
      <c r="B19" s="72" t="s">
        <v>146</v>
      </c>
      <c r="C19" s="5">
        <v>0</v>
      </c>
      <c r="D19" s="5">
        <v>1404688</v>
      </c>
      <c r="E19" s="6">
        <v>1404688</v>
      </c>
      <c r="F19" s="7">
        <v>360708.95</v>
      </c>
      <c r="G19" s="7">
        <v>611435</v>
      </c>
      <c r="H19" s="6">
        <v>972143.95</v>
      </c>
      <c r="I19" s="65"/>
      <c r="J19" s="65"/>
      <c r="K19" s="65"/>
      <c r="L19" s="65"/>
      <c r="O19" s="75"/>
      <c r="P19" s="75"/>
      <c r="Q19" s="75"/>
      <c r="R19" s="75"/>
      <c r="S19" s="75"/>
      <c r="T19" s="75"/>
    </row>
    <row r="20" spans="1:20" x14ac:dyDescent="0.3">
      <c r="A20" s="72">
        <v>2.7</v>
      </c>
      <c r="B20" s="72" t="s">
        <v>147</v>
      </c>
      <c r="C20" s="5"/>
      <c r="D20" s="5"/>
      <c r="E20" s="6">
        <v>0</v>
      </c>
      <c r="F20" s="7"/>
      <c r="G20" s="7"/>
      <c r="H20" s="6">
        <v>0</v>
      </c>
      <c r="I20" s="65"/>
      <c r="J20" s="65"/>
      <c r="K20" s="65"/>
      <c r="L20" s="65"/>
      <c r="O20" s="75"/>
      <c r="P20" s="75"/>
      <c r="Q20" s="75"/>
      <c r="R20" s="75"/>
      <c r="S20" s="75"/>
      <c r="T20" s="75"/>
    </row>
    <row r="21" spans="1:20" x14ac:dyDescent="0.3">
      <c r="A21" s="72">
        <v>3</v>
      </c>
      <c r="B21" s="74" t="s">
        <v>148</v>
      </c>
      <c r="C21" s="6">
        <v>1723448.35</v>
      </c>
      <c r="D21" s="6">
        <v>0</v>
      </c>
      <c r="E21" s="6">
        <v>1723448.35</v>
      </c>
      <c r="F21" s="6">
        <v>2174994</v>
      </c>
      <c r="G21" s="6">
        <v>350480</v>
      </c>
      <c r="H21" s="6">
        <v>2525474</v>
      </c>
      <c r="I21" s="65"/>
      <c r="J21" s="65"/>
      <c r="K21" s="65"/>
      <c r="L21" s="65"/>
      <c r="O21" s="75"/>
      <c r="P21" s="75"/>
      <c r="Q21" s="75"/>
      <c r="R21" s="75"/>
      <c r="S21" s="75"/>
      <c r="T21" s="75"/>
    </row>
    <row r="22" spans="1:20" x14ac:dyDescent="0.3">
      <c r="A22" s="72">
        <v>3.1</v>
      </c>
      <c r="B22" s="72" t="s">
        <v>149</v>
      </c>
      <c r="C22" s="5"/>
      <c r="D22" s="5"/>
      <c r="E22" s="6">
        <v>0</v>
      </c>
      <c r="F22" s="7"/>
      <c r="G22" s="7"/>
      <c r="H22" s="6">
        <v>0</v>
      </c>
      <c r="I22" s="65"/>
      <c r="J22" s="65"/>
      <c r="K22" s="65"/>
      <c r="L22" s="65"/>
      <c r="O22" s="75"/>
      <c r="P22" s="75"/>
      <c r="Q22" s="75"/>
      <c r="R22" s="75"/>
      <c r="S22" s="75"/>
      <c r="T22" s="75"/>
    </row>
    <row r="23" spans="1:20" x14ac:dyDescent="0.3">
      <c r="A23" s="72">
        <v>3.2</v>
      </c>
      <c r="B23" s="72" t="s">
        <v>150</v>
      </c>
      <c r="C23" s="5">
        <v>1723448.35</v>
      </c>
      <c r="D23" s="5">
        <v>0</v>
      </c>
      <c r="E23" s="6">
        <v>1723448.35</v>
      </c>
      <c r="F23" s="7">
        <v>2174994</v>
      </c>
      <c r="G23" s="7">
        <v>350480</v>
      </c>
      <c r="H23" s="6">
        <v>2525474</v>
      </c>
      <c r="I23" s="65"/>
      <c r="J23" s="65"/>
      <c r="K23" s="65"/>
      <c r="L23" s="65"/>
      <c r="O23" s="75"/>
      <c r="P23" s="75"/>
      <c r="Q23" s="75"/>
      <c r="R23" s="75"/>
      <c r="S23" s="75"/>
      <c r="T23" s="75"/>
    </row>
    <row r="24" spans="1:20" x14ac:dyDescent="0.3">
      <c r="A24" s="72">
        <v>3.3</v>
      </c>
      <c r="B24" s="72" t="s">
        <v>151</v>
      </c>
      <c r="C24" s="5"/>
      <c r="D24" s="5"/>
      <c r="E24" s="6">
        <v>0</v>
      </c>
      <c r="F24" s="7"/>
      <c r="G24" s="7"/>
      <c r="H24" s="6">
        <v>0</v>
      </c>
      <c r="I24" s="65"/>
      <c r="J24" s="65"/>
      <c r="K24" s="65"/>
      <c r="L24" s="65"/>
      <c r="O24" s="75"/>
      <c r="P24" s="75"/>
      <c r="Q24" s="75"/>
      <c r="R24" s="75"/>
      <c r="S24" s="75"/>
      <c r="T24" s="75"/>
    </row>
    <row r="25" spans="1:20" ht="30" x14ac:dyDescent="0.3">
      <c r="A25" s="72">
        <v>4</v>
      </c>
      <c r="B25" s="76" t="s">
        <v>152</v>
      </c>
      <c r="C25" s="6">
        <v>0</v>
      </c>
      <c r="D25" s="6">
        <v>8073.62</v>
      </c>
      <c r="E25" s="6">
        <v>8073.62</v>
      </c>
      <c r="F25" s="6">
        <v>0</v>
      </c>
      <c r="G25" s="6">
        <v>5940.64</v>
      </c>
      <c r="H25" s="6">
        <v>5940.64</v>
      </c>
      <c r="I25" s="65"/>
      <c r="J25" s="65"/>
      <c r="K25" s="65"/>
      <c r="L25" s="65"/>
      <c r="O25" s="75"/>
      <c r="P25" s="75"/>
      <c r="Q25" s="75"/>
      <c r="R25" s="75"/>
      <c r="S25" s="75"/>
      <c r="T25" s="75"/>
    </row>
    <row r="26" spans="1:20" x14ac:dyDescent="0.3">
      <c r="A26" s="72">
        <v>4.0999999999999996</v>
      </c>
      <c r="B26" s="72" t="s">
        <v>153</v>
      </c>
      <c r="C26" s="5"/>
      <c r="D26" s="5"/>
      <c r="E26" s="6">
        <v>0</v>
      </c>
      <c r="F26" s="7"/>
      <c r="G26" s="7"/>
      <c r="H26" s="6">
        <v>0</v>
      </c>
      <c r="I26" s="65"/>
      <c r="J26" s="65"/>
      <c r="K26" s="65"/>
      <c r="L26" s="65"/>
      <c r="O26" s="75"/>
      <c r="P26" s="75"/>
      <c r="Q26" s="75"/>
      <c r="R26" s="75"/>
      <c r="S26" s="75"/>
      <c r="T26" s="75"/>
    </row>
    <row r="27" spans="1:20" x14ac:dyDescent="0.3">
      <c r="A27" s="72">
        <v>4.2</v>
      </c>
      <c r="B27" s="72" t="s">
        <v>154</v>
      </c>
      <c r="C27" s="5"/>
      <c r="D27" s="5"/>
      <c r="E27" s="6">
        <v>0</v>
      </c>
      <c r="F27" s="7"/>
      <c r="G27" s="7"/>
      <c r="H27" s="6">
        <v>0</v>
      </c>
      <c r="I27" s="65"/>
      <c r="J27" s="65"/>
      <c r="K27" s="65"/>
      <c r="L27" s="65"/>
      <c r="O27" s="75"/>
      <c r="P27" s="75"/>
      <c r="Q27" s="75"/>
      <c r="R27" s="75"/>
      <c r="S27" s="75"/>
      <c r="T27" s="75"/>
    </row>
    <row r="28" spans="1:20" x14ac:dyDescent="0.3">
      <c r="A28" s="72">
        <v>4.3</v>
      </c>
      <c r="B28" s="72" t="s">
        <v>155</v>
      </c>
      <c r="C28" s="5">
        <v>0</v>
      </c>
      <c r="D28" s="5">
        <v>8073.62</v>
      </c>
      <c r="E28" s="6">
        <v>8073.62</v>
      </c>
      <c r="F28" s="7">
        <v>0</v>
      </c>
      <c r="G28" s="7">
        <v>5940.64</v>
      </c>
      <c r="H28" s="6">
        <v>5940.64</v>
      </c>
      <c r="I28" s="65"/>
      <c r="J28" s="65"/>
      <c r="K28" s="65"/>
      <c r="L28" s="65"/>
      <c r="O28" s="75"/>
      <c r="P28" s="75"/>
      <c r="Q28" s="75"/>
      <c r="R28" s="75"/>
      <c r="S28" s="75"/>
      <c r="T28" s="75"/>
    </row>
    <row r="29" spans="1:20" x14ac:dyDescent="0.3">
      <c r="A29" s="72">
        <v>5</v>
      </c>
      <c r="B29" s="74" t="s">
        <v>156</v>
      </c>
      <c r="C29" s="6">
        <v>0</v>
      </c>
      <c r="D29" s="6">
        <v>0</v>
      </c>
      <c r="E29" s="6">
        <v>0</v>
      </c>
      <c r="F29" s="77">
        <v>0</v>
      </c>
      <c r="G29" s="77">
        <v>0</v>
      </c>
      <c r="H29" s="6">
        <v>0</v>
      </c>
      <c r="I29" s="65"/>
      <c r="J29" s="65"/>
      <c r="K29" s="65"/>
      <c r="L29" s="65"/>
      <c r="O29" s="75"/>
      <c r="P29" s="75"/>
      <c r="Q29" s="75"/>
      <c r="R29" s="75"/>
      <c r="S29" s="75"/>
      <c r="T29" s="75"/>
    </row>
    <row r="30" spans="1:20" x14ac:dyDescent="0.3">
      <c r="A30" s="72">
        <v>5.0999999999999996</v>
      </c>
      <c r="B30" s="72" t="s">
        <v>157</v>
      </c>
      <c r="C30" s="5"/>
      <c r="D30" s="5"/>
      <c r="E30" s="6">
        <v>0</v>
      </c>
      <c r="F30" s="7"/>
      <c r="G30" s="7"/>
      <c r="H30" s="6">
        <v>0</v>
      </c>
      <c r="I30" s="65"/>
      <c r="J30" s="65"/>
      <c r="K30" s="65"/>
      <c r="L30" s="65"/>
      <c r="O30" s="75"/>
      <c r="P30" s="75"/>
      <c r="Q30" s="75"/>
      <c r="R30" s="75"/>
      <c r="S30" s="75"/>
      <c r="T30" s="75"/>
    </row>
    <row r="31" spans="1:20" s="81" customFormat="1" ht="30" x14ac:dyDescent="0.3">
      <c r="A31" s="78">
        <v>5.2</v>
      </c>
      <c r="B31" s="79" t="s">
        <v>158</v>
      </c>
      <c r="C31" s="5"/>
      <c r="D31" s="5"/>
      <c r="E31" s="6">
        <v>0</v>
      </c>
      <c r="F31" s="7"/>
      <c r="G31" s="7"/>
      <c r="H31" s="6">
        <v>0</v>
      </c>
      <c r="I31" s="80"/>
      <c r="J31" s="80"/>
      <c r="K31" s="80"/>
      <c r="L31" s="80"/>
      <c r="O31" s="75"/>
      <c r="P31" s="75"/>
      <c r="Q31" s="75"/>
      <c r="R31" s="75"/>
      <c r="S31" s="75"/>
      <c r="T31" s="75"/>
    </row>
    <row r="32" spans="1:20" s="81" customFormat="1" ht="30" x14ac:dyDescent="0.3">
      <c r="A32" s="78">
        <v>5.3</v>
      </c>
      <c r="B32" s="79" t="s">
        <v>159</v>
      </c>
      <c r="C32" s="5"/>
      <c r="D32" s="5"/>
      <c r="E32" s="6">
        <v>0</v>
      </c>
      <c r="F32" s="7"/>
      <c r="G32" s="7"/>
      <c r="H32" s="6">
        <v>0</v>
      </c>
      <c r="I32" s="80"/>
      <c r="J32" s="80"/>
      <c r="K32" s="80"/>
      <c r="L32" s="80"/>
      <c r="O32" s="75"/>
      <c r="P32" s="75"/>
      <c r="Q32" s="75"/>
      <c r="R32" s="75"/>
      <c r="S32" s="75"/>
      <c r="T32" s="75"/>
    </row>
    <row r="33" spans="1:20" x14ac:dyDescent="0.3">
      <c r="A33" s="72">
        <v>5.4</v>
      </c>
      <c r="B33" s="72" t="s">
        <v>160</v>
      </c>
      <c r="C33" s="5"/>
      <c r="D33" s="5"/>
      <c r="E33" s="6">
        <v>0</v>
      </c>
      <c r="F33" s="7"/>
      <c r="G33" s="7"/>
      <c r="H33" s="6">
        <v>0</v>
      </c>
      <c r="I33" s="65"/>
      <c r="J33" s="65"/>
      <c r="K33" s="65"/>
      <c r="L33" s="65"/>
      <c r="O33" s="75"/>
      <c r="P33" s="75"/>
      <c r="Q33" s="75"/>
      <c r="R33" s="75"/>
      <c r="S33" s="75"/>
      <c r="T33" s="75"/>
    </row>
    <row r="34" spans="1:20" ht="30" x14ac:dyDescent="0.3">
      <c r="A34" s="72">
        <v>6</v>
      </c>
      <c r="B34" s="76" t="s">
        <v>161</v>
      </c>
      <c r="C34" s="6">
        <v>0</v>
      </c>
      <c r="D34" s="6">
        <v>0</v>
      </c>
      <c r="E34" s="6">
        <v>0</v>
      </c>
      <c r="F34" s="77">
        <v>0</v>
      </c>
      <c r="G34" s="77">
        <v>0</v>
      </c>
      <c r="H34" s="6">
        <v>0</v>
      </c>
      <c r="I34" s="65"/>
      <c r="J34" s="65"/>
      <c r="K34" s="65"/>
      <c r="L34" s="65"/>
      <c r="O34" s="75"/>
      <c r="P34" s="75"/>
      <c r="Q34" s="75"/>
      <c r="R34" s="75"/>
      <c r="S34" s="75"/>
      <c r="T34" s="75"/>
    </row>
    <row r="35" spans="1:20" x14ac:dyDescent="0.3">
      <c r="A35" s="72">
        <v>6.1</v>
      </c>
      <c r="B35" s="72" t="s">
        <v>162</v>
      </c>
      <c r="C35" s="5"/>
      <c r="D35" s="5"/>
      <c r="E35" s="6">
        <v>0</v>
      </c>
      <c r="F35" s="7"/>
      <c r="G35" s="7"/>
      <c r="H35" s="6">
        <v>0</v>
      </c>
      <c r="I35" s="65"/>
      <c r="J35" s="65"/>
      <c r="K35" s="65"/>
      <c r="L35" s="65"/>
      <c r="O35" s="75"/>
      <c r="P35" s="75"/>
      <c r="Q35" s="75"/>
      <c r="R35" s="75"/>
      <c r="S35" s="75"/>
      <c r="T35" s="75"/>
    </row>
    <row r="36" spans="1:20" x14ac:dyDescent="0.3">
      <c r="A36" s="72">
        <v>6.2</v>
      </c>
      <c r="B36" s="72" t="s">
        <v>163</v>
      </c>
      <c r="C36" s="5"/>
      <c r="D36" s="5"/>
      <c r="E36" s="6">
        <v>0</v>
      </c>
      <c r="F36" s="7"/>
      <c r="G36" s="7"/>
      <c r="H36" s="6">
        <v>0</v>
      </c>
      <c r="I36" s="65"/>
      <c r="J36" s="65"/>
      <c r="K36" s="65"/>
      <c r="L36" s="65"/>
      <c r="O36" s="75"/>
      <c r="P36" s="75"/>
      <c r="Q36" s="75"/>
      <c r="R36" s="75"/>
      <c r="S36" s="75"/>
      <c r="T36" s="75"/>
    </row>
    <row r="37" spans="1:20" x14ac:dyDescent="0.3">
      <c r="A37" s="72">
        <v>6.3</v>
      </c>
      <c r="B37" s="72" t="s">
        <v>164</v>
      </c>
      <c r="C37" s="5"/>
      <c r="D37" s="5"/>
      <c r="E37" s="6">
        <v>0</v>
      </c>
      <c r="F37" s="7"/>
      <c r="G37" s="7"/>
      <c r="H37" s="6">
        <v>0</v>
      </c>
      <c r="I37" s="65"/>
      <c r="J37" s="65"/>
      <c r="K37" s="65"/>
      <c r="L37" s="65"/>
      <c r="O37" s="75"/>
      <c r="P37" s="75"/>
      <c r="Q37" s="75"/>
      <c r="R37" s="75"/>
      <c r="S37" s="75"/>
      <c r="T37" s="75"/>
    </row>
    <row r="38" spans="1:20" x14ac:dyDescent="0.3">
      <c r="A38" s="72">
        <v>6.4</v>
      </c>
      <c r="B38" s="72" t="s">
        <v>160</v>
      </c>
      <c r="C38" s="5"/>
      <c r="D38" s="5"/>
      <c r="E38" s="6">
        <v>0</v>
      </c>
      <c r="F38" s="7"/>
      <c r="G38" s="7"/>
      <c r="H38" s="6">
        <v>0</v>
      </c>
      <c r="I38" s="65"/>
      <c r="J38" s="65"/>
      <c r="K38" s="65"/>
      <c r="L38" s="65"/>
      <c r="O38" s="75"/>
      <c r="P38" s="75"/>
      <c r="Q38" s="75"/>
      <c r="R38" s="75"/>
      <c r="S38" s="75"/>
      <c r="T38" s="75"/>
    </row>
    <row r="39" spans="1:20" x14ac:dyDescent="0.3">
      <c r="A39" s="72">
        <v>7</v>
      </c>
      <c r="B39" s="74" t="s">
        <v>165</v>
      </c>
      <c r="C39" s="8">
        <v>51333640.93</v>
      </c>
      <c r="D39" s="8">
        <v>1133052.22</v>
      </c>
      <c r="E39" s="6">
        <v>52466693.149999999</v>
      </c>
      <c r="F39" s="8">
        <v>38918395.939999998</v>
      </c>
      <c r="G39" s="8">
        <v>49836.08</v>
      </c>
      <c r="H39" s="6">
        <v>38968232.019999996</v>
      </c>
      <c r="I39" s="65"/>
      <c r="J39" s="65"/>
      <c r="K39" s="65"/>
      <c r="L39" s="65"/>
      <c r="O39" s="75"/>
      <c r="P39" s="75"/>
      <c r="Q39" s="75"/>
      <c r="R39" s="75"/>
      <c r="S39" s="75"/>
      <c r="T39" s="75"/>
    </row>
    <row r="40" spans="1:20" x14ac:dyDescent="0.3">
      <c r="A40" s="72" t="s">
        <v>1</v>
      </c>
      <c r="B40" s="72" t="s">
        <v>166</v>
      </c>
      <c r="C40" s="5">
        <v>51333640.93</v>
      </c>
      <c r="D40" s="5">
        <v>1133052.22</v>
      </c>
      <c r="E40" s="6">
        <v>52466693.149999999</v>
      </c>
      <c r="F40" s="7">
        <v>38918395.939999998</v>
      </c>
      <c r="G40" s="7">
        <v>49836.08</v>
      </c>
      <c r="H40" s="6">
        <v>38968232.019999996</v>
      </c>
      <c r="I40" s="65"/>
      <c r="J40" s="65"/>
      <c r="K40" s="65"/>
      <c r="L40" s="65"/>
      <c r="O40" s="75"/>
      <c r="P40" s="75"/>
      <c r="Q40" s="75"/>
      <c r="R40" s="75"/>
      <c r="S40" s="75"/>
      <c r="T40" s="75"/>
    </row>
    <row r="41" spans="1:20" x14ac:dyDescent="0.3">
      <c r="A41" s="72" t="s">
        <v>2</v>
      </c>
      <c r="B41" s="72" t="s">
        <v>167</v>
      </c>
      <c r="C41" s="5"/>
      <c r="D41" s="5"/>
      <c r="E41" s="6">
        <v>0</v>
      </c>
      <c r="F41" s="7"/>
      <c r="G41" s="7"/>
      <c r="H41" s="6">
        <v>0</v>
      </c>
      <c r="I41" s="65"/>
      <c r="J41" s="65"/>
      <c r="K41" s="65"/>
      <c r="L41" s="65"/>
      <c r="O41" s="75"/>
      <c r="P41" s="75"/>
      <c r="Q41" s="75"/>
      <c r="R41" s="75"/>
      <c r="S41" s="75"/>
      <c r="T41" s="75"/>
    </row>
    <row r="42" spans="1:20" x14ac:dyDescent="0.3">
      <c r="A42" s="72" t="s">
        <v>3</v>
      </c>
      <c r="B42" s="72" t="s">
        <v>168</v>
      </c>
      <c r="C42" s="5"/>
      <c r="D42" s="5"/>
      <c r="E42" s="6">
        <v>0</v>
      </c>
      <c r="F42" s="7"/>
      <c r="G42" s="7"/>
      <c r="H42" s="6">
        <v>0</v>
      </c>
      <c r="I42" s="65"/>
      <c r="J42" s="65"/>
      <c r="K42" s="65"/>
      <c r="L42" s="65"/>
      <c r="O42" s="75"/>
      <c r="P42" s="75"/>
      <c r="Q42" s="75"/>
      <c r="R42" s="75"/>
      <c r="S42" s="75"/>
      <c r="T42" s="75"/>
    </row>
    <row r="43" spans="1:20" x14ac:dyDescent="0.3">
      <c r="A43" s="72">
        <v>8</v>
      </c>
      <c r="B43" s="74" t="s">
        <v>169</v>
      </c>
      <c r="C43" s="8">
        <v>6052909.21</v>
      </c>
      <c r="D43" s="8">
        <v>14999031.189999999</v>
      </c>
      <c r="E43" s="6">
        <v>21051940.399999999</v>
      </c>
      <c r="F43" s="8">
        <v>8530792.0700000003</v>
      </c>
      <c r="G43" s="8">
        <v>11824262.950000001</v>
      </c>
      <c r="H43" s="6">
        <v>20355055.020000003</v>
      </c>
      <c r="I43" s="65"/>
      <c r="J43" s="65"/>
      <c r="K43" s="65"/>
      <c r="L43" s="65"/>
      <c r="O43" s="75"/>
      <c r="P43" s="75"/>
      <c r="Q43" s="75"/>
      <c r="R43" s="75"/>
      <c r="S43" s="75"/>
      <c r="T43" s="75"/>
    </row>
    <row r="44" spans="1:20" x14ac:dyDescent="0.3">
      <c r="A44" s="72" t="s">
        <v>4</v>
      </c>
      <c r="B44" s="72" t="s">
        <v>170</v>
      </c>
      <c r="C44" s="5"/>
      <c r="D44" s="5"/>
      <c r="E44" s="6">
        <v>0</v>
      </c>
      <c r="F44" s="7"/>
      <c r="G44" s="7"/>
      <c r="H44" s="6">
        <v>0</v>
      </c>
      <c r="I44" s="65"/>
      <c r="J44" s="65"/>
      <c r="K44" s="65"/>
      <c r="L44" s="65"/>
      <c r="O44" s="75"/>
      <c r="P44" s="75"/>
      <c r="Q44" s="75"/>
      <c r="R44" s="75"/>
      <c r="S44" s="75"/>
      <c r="T44" s="75"/>
    </row>
    <row r="45" spans="1:20" x14ac:dyDescent="0.3">
      <c r="A45" s="72" t="s">
        <v>5</v>
      </c>
      <c r="B45" s="72" t="s">
        <v>171</v>
      </c>
      <c r="C45" s="5">
        <v>1822614.08</v>
      </c>
      <c r="D45" s="5">
        <v>3896370.47</v>
      </c>
      <c r="E45" s="6">
        <v>5718984.5500000007</v>
      </c>
      <c r="F45" s="7">
        <v>1714846.3</v>
      </c>
      <c r="G45" s="7">
        <v>5541023.4800000004</v>
      </c>
      <c r="H45" s="6">
        <v>7255869.7800000003</v>
      </c>
      <c r="I45" s="65"/>
      <c r="J45" s="65"/>
      <c r="K45" s="65"/>
      <c r="L45" s="65"/>
      <c r="O45" s="75"/>
      <c r="P45" s="75"/>
      <c r="Q45" s="75"/>
      <c r="R45" s="75"/>
      <c r="S45" s="75"/>
      <c r="T45" s="75"/>
    </row>
    <row r="46" spans="1:20" x14ac:dyDescent="0.3">
      <c r="A46" s="72" t="s">
        <v>6</v>
      </c>
      <c r="B46" s="72" t="s">
        <v>172</v>
      </c>
      <c r="C46" s="5"/>
      <c r="D46" s="5"/>
      <c r="E46" s="6">
        <v>0</v>
      </c>
      <c r="F46" s="7"/>
      <c r="G46" s="7"/>
      <c r="H46" s="6">
        <v>0</v>
      </c>
      <c r="I46" s="65"/>
      <c r="J46" s="65"/>
      <c r="K46" s="65"/>
      <c r="L46" s="65"/>
      <c r="O46" s="75"/>
      <c r="P46" s="75"/>
      <c r="Q46" s="75"/>
      <c r="R46" s="75"/>
      <c r="S46" s="75"/>
      <c r="T46" s="75"/>
    </row>
    <row r="47" spans="1:20" x14ac:dyDescent="0.3">
      <c r="A47" s="72" t="s">
        <v>7</v>
      </c>
      <c r="B47" s="72" t="s">
        <v>173</v>
      </c>
      <c r="C47" s="5">
        <v>2095186.85</v>
      </c>
      <c r="D47" s="5">
        <v>11092364.68</v>
      </c>
      <c r="E47" s="6">
        <v>13187551.529999999</v>
      </c>
      <c r="F47" s="7">
        <v>1058434.52</v>
      </c>
      <c r="G47" s="7">
        <v>6275663.5700000003</v>
      </c>
      <c r="H47" s="6">
        <v>7334098.0899999999</v>
      </c>
      <c r="I47" s="65"/>
      <c r="J47" s="65"/>
      <c r="K47" s="65"/>
      <c r="L47" s="65"/>
      <c r="O47" s="75"/>
      <c r="P47" s="75"/>
      <c r="Q47" s="75"/>
      <c r="R47" s="75"/>
      <c r="S47" s="75"/>
      <c r="T47" s="75"/>
    </row>
    <row r="48" spans="1:20" x14ac:dyDescent="0.3">
      <c r="A48" s="72" t="s">
        <v>8</v>
      </c>
      <c r="B48" s="72" t="s">
        <v>174</v>
      </c>
      <c r="C48" s="5">
        <v>2135108.2799999998</v>
      </c>
      <c r="D48" s="5">
        <v>10296.040000000001</v>
      </c>
      <c r="E48" s="6">
        <v>2145404.3199999998</v>
      </c>
      <c r="F48" s="7">
        <v>5757511.25</v>
      </c>
      <c r="G48" s="7">
        <v>7575.9</v>
      </c>
      <c r="H48" s="6">
        <v>5765087.1500000004</v>
      </c>
      <c r="I48" s="65"/>
      <c r="J48" s="65"/>
      <c r="K48" s="65"/>
      <c r="L48" s="65"/>
      <c r="O48" s="75"/>
      <c r="P48" s="75"/>
      <c r="Q48" s="75"/>
      <c r="R48" s="75"/>
      <c r="S48" s="75"/>
      <c r="T48" s="75"/>
    </row>
    <row r="49" spans="1:20" x14ac:dyDescent="0.3">
      <c r="A49" s="72">
        <v>9</v>
      </c>
      <c r="B49" s="74" t="s">
        <v>175</v>
      </c>
      <c r="C49" s="8">
        <v>38462.67</v>
      </c>
      <c r="D49" s="8">
        <v>0</v>
      </c>
      <c r="E49" s="6">
        <v>38462.67</v>
      </c>
      <c r="F49" s="8">
        <v>39849.67</v>
      </c>
      <c r="G49" s="8">
        <v>0</v>
      </c>
      <c r="H49" s="6">
        <v>39849.67</v>
      </c>
      <c r="I49" s="65"/>
      <c r="J49" s="65"/>
      <c r="K49" s="65"/>
      <c r="L49" s="65"/>
      <c r="O49" s="75"/>
      <c r="P49" s="75"/>
      <c r="Q49" s="75"/>
      <c r="R49" s="75"/>
      <c r="S49" s="75"/>
      <c r="T49" s="75"/>
    </row>
    <row r="50" spans="1:20" x14ac:dyDescent="0.3">
      <c r="A50" s="72" t="s">
        <v>9</v>
      </c>
      <c r="B50" s="72" t="s">
        <v>176</v>
      </c>
      <c r="C50" s="5"/>
      <c r="D50" s="5"/>
      <c r="E50" s="6">
        <v>0</v>
      </c>
      <c r="F50" s="7"/>
      <c r="G50" s="7"/>
      <c r="H50" s="6">
        <v>0</v>
      </c>
      <c r="I50" s="65"/>
      <c r="J50" s="65"/>
      <c r="K50" s="65"/>
      <c r="L50" s="65"/>
      <c r="O50" s="75"/>
      <c r="P50" s="75"/>
      <c r="Q50" s="75"/>
      <c r="R50" s="75"/>
      <c r="S50" s="75"/>
      <c r="T50" s="75"/>
    </row>
    <row r="51" spans="1:20" x14ac:dyDescent="0.3">
      <c r="A51" s="72" t="s">
        <v>10</v>
      </c>
      <c r="B51" s="72" t="s">
        <v>177</v>
      </c>
      <c r="C51" s="5">
        <v>7001.67</v>
      </c>
      <c r="D51" s="5"/>
      <c r="E51" s="6">
        <v>7001.67</v>
      </c>
      <c r="F51" s="7">
        <v>7001.67</v>
      </c>
      <c r="G51" s="7"/>
      <c r="H51" s="6">
        <v>7001.67</v>
      </c>
      <c r="I51" s="65"/>
      <c r="J51" s="65"/>
      <c r="K51" s="65"/>
      <c r="L51" s="65"/>
      <c r="O51" s="75"/>
      <c r="P51" s="75"/>
      <c r="Q51" s="75"/>
      <c r="R51" s="75"/>
      <c r="S51" s="75"/>
      <c r="T51" s="75"/>
    </row>
    <row r="52" spans="1:20" x14ac:dyDescent="0.3">
      <c r="A52" s="72" t="s">
        <v>11</v>
      </c>
      <c r="B52" s="72" t="s">
        <v>178</v>
      </c>
      <c r="C52" s="5">
        <v>31461</v>
      </c>
      <c r="D52" s="5"/>
      <c r="E52" s="6">
        <v>31461</v>
      </c>
      <c r="F52" s="7">
        <v>32848</v>
      </c>
      <c r="G52" s="7"/>
      <c r="H52" s="6">
        <v>32848</v>
      </c>
      <c r="I52" s="65"/>
      <c r="J52" s="65"/>
      <c r="K52" s="65"/>
      <c r="L52" s="65"/>
      <c r="O52" s="75"/>
      <c r="P52" s="75"/>
      <c r="Q52" s="75"/>
      <c r="R52" s="75"/>
      <c r="S52" s="75"/>
      <c r="T52" s="75"/>
    </row>
    <row r="53" spans="1:20" x14ac:dyDescent="0.3">
      <c r="A53" s="72" t="s">
        <v>12</v>
      </c>
      <c r="B53" s="72" t="s">
        <v>179</v>
      </c>
      <c r="C53" s="5"/>
      <c r="D53" s="5"/>
      <c r="E53" s="6">
        <v>0</v>
      </c>
      <c r="F53" s="7"/>
      <c r="G53" s="7"/>
      <c r="H53" s="6">
        <v>0</v>
      </c>
      <c r="I53" s="65"/>
      <c r="J53" s="65"/>
      <c r="K53" s="65"/>
      <c r="L53" s="65"/>
      <c r="O53" s="75"/>
      <c r="P53" s="75"/>
      <c r="Q53" s="75"/>
      <c r="R53" s="75"/>
      <c r="S53" s="75"/>
      <c r="T53" s="75"/>
    </row>
    <row r="54" spans="1:20" x14ac:dyDescent="0.3">
      <c r="A54" s="72">
        <v>10</v>
      </c>
      <c r="B54" s="74" t="s">
        <v>180</v>
      </c>
      <c r="C54" s="8">
        <v>72998298.719999999</v>
      </c>
      <c r="D54" s="8">
        <v>416331703.22000009</v>
      </c>
      <c r="E54" s="6">
        <v>489330001.94000006</v>
      </c>
      <c r="F54" s="8">
        <v>65946194.890000001</v>
      </c>
      <c r="G54" s="8">
        <v>423767277.61000001</v>
      </c>
      <c r="H54" s="6">
        <v>489713472.5</v>
      </c>
      <c r="I54" s="65"/>
      <c r="J54" s="65"/>
      <c r="K54" s="65"/>
      <c r="L54" s="65"/>
      <c r="O54" s="75"/>
      <c r="P54" s="75"/>
      <c r="Q54" s="75"/>
      <c r="R54" s="75"/>
      <c r="S54" s="75"/>
      <c r="T54" s="75"/>
    </row>
    <row r="55" spans="1:20" x14ac:dyDescent="0.3">
      <c r="A55" s="82"/>
      <c r="B55" s="83"/>
      <c r="C55" s="108"/>
      <c r="D55" s="108"/>
      <c r="E55" s="123"/>
      <c r="F55" s="108"/>
      <c r="G55" s="108"/>
      <c r="H55" s="123"/>
      <c r="I55" s="65"/>
      <c r="J55" s="65"/>
      <c r="K55" s="65"/>
      <c r="L55" s="65"/>
    </row>
    <row r="56" spans="1:20" x14ac:dyDescent="0.3">
      <c r="A56" s="27" t="s">
        <v>74</v>
      </c>
      <c r="B56" s="9"/>
      <c r="C56" s="65"/>
      <c r="D56" s="65"/>
      <c r="E56" s="65"/>
      <c r="F56" s="65"/>
      <c r="G56" s="65"/>
      <c r="H56" s="65"/>
      <c r="I56" s="65"/>
    </row>
    <row r="57" spans="1:20" x14ac:dyDescent="0.3">
      <c r="A57" s="27" t="s">
        <v>75</v>
      </c>
      <c r="B57" s="9"/>
      <c r="C57" s="65"/>
      <c r="D57" s="65"/>
      <c r="E57" s="65"/>
      <c r="F57" s="65"/>
      <c r="G57" s="65"/>
      <c r="H57" s="65"/>
      <c r="I57" s="65"/>
    </row>
    <row r="58" spans="1:20" x14ac:dyDescent="0.3">
      <c r="A58" s="65"/>
      <c r="B58" s="65"/>
      <c r="C58" s="65"/>
      <c r="D58" s="65"/>
      <c r="E58" s="65"/>
      <c r="F58" s="65"/>
      <c r="G58" s="65"/>
      <c r="H58" s="65"/>
      <c r="I58" s="65"/>
    </row>
    <row r="59" spans="1:20" x14ac:dyDescent="0.3">
      <c r="A59" s="65"/>
      <c r="B59" s="65"/>
      <c r="C59" s="65"/>
      <c r="D59" s="65"/>
      <c r="E59" s="65"/>
      <c r="F59" s="65"/>
      <c r="G59" s="65"/>
      <c r="H59" s="65"/>
      <c r="I59" s="65"/>
    </row>
  </sheetData>
  <mergeCells count="2">
    <mergeCell ref="C4:E4"/>
    <mergeCell ref="F4:H4"/>
  </mergeCells>
  <phoneticPr fontId="2" type="noConversion"/>
  <pageMargins left="0.42" right="0.26" top="0.17" bottom="0.16" header="0.17" footer="0.16"/>
  <pageSetup scale="76"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topLeftCell="A16" zoomScaleNormal="100" zoomScaleSheetLayoutView="100" workbookViewId="0">
      <selection activeCell="C6" sqref="C6:D26"/>
    </sheetView>
  </sheetViews>
  <sheetFormatPr defaultRowHeight="12.75" x14ac:dyDescent="0.2"/>
  <cols>
    <col min="1" max="1" width="7.85546875" style="2" customWidth="1"/>
    <col min="2" max="2" width="47" style="2" customWidth="1"/>
    <col min="3" max="3" width="17.7109375" style="2" customWidth="1"/>
    <col min="4" max="4" width="16" style="2" customWidth="1"/>
    <col min="5" max="5" width="13" style="37" customWidth="1"/>
    <col min="6" max="6" width="11.85546875" style="2" customWidth="1"/>
    <col min="7" max="7" width="12.28515625" style="2" customWidth="1"/>
    <col min="8" max="8" width="13.140625" style="2" customWidth="1"/>
    <col min="9" max="9" width="13.5703125" style="2" bestFit="1" customWidth="1"/>
    <col min="10" max="16384" width="9.140625" style="2"/>
  </cols>
  <sheetData>
    <row r="1" spans="1:9" ht="13.5" x14ac:dyDescent="0.25">
      <c r="A1" s="124" t="s">
        <v>33</v>
      </c>
      <c r="B1" s="125" t="str">
        <f>'RC'!B1</f>
        <v>სს სილქ როუდ ბანკი</v>
      </c>
      <c r="C1" s="36"/>
      <c r="D1" s="109"/>
    </row>
    <row r="2" spans="1:9" ht="13.5" x14ac:dyDescent="0.25">
      <c r="A2" s="122" t="s">
        <v>202</v>
      </c>
      <c r="B2" s="127">
        <f>'RC'!B2</f>
        <v>42277</v>
      </c>
      <c r="C2" s="38"/>
      <c r="D2" s="39" t="s">
        <v>194</v>
      </c>
    </row>
    <row r="3" spans="1:9" ht="13.5" x14ac:dyDescent="0.25">
      <c r="B3" s="40" t="s">
        <v>78</v>
      </c>
      <c r="C3" s="41"/>
      <c r="D3" s="42"/>
    </row>
    <row r="4" spans="1:9" ht="40.5" x14ac:dyDescent="0.25">
      <c r="A4" s="32"/>
      <c r="B4" s="43"/>
      <c r="C4" s="44" t="s">
        <v>35</v>
      </c>
      <c r="D4" s="44" t="s">
        <v>36</v>
      </c>
    </row>
    <row r="5" spans="1:9" ht="13.5" x14ac:dyDescent="0.2">
      <c r="A5" s="32"/>
      <c r="B5" s="45" t="s">
        <v>23</v>
      </c>
      <c r="C5" s="46"/>
      <c r="D5" s="46"/>
    </row>
    <row r="6" spans="1:9" ht="15" x14ac:dyDescent="0.3">
      <c r="A6" s="32">
        <v>1</v>
      </c>
      <c r="B6" s="47" t="s">
        <v>216</v>
      </c>
      <c r="C6" s="3">
        <v>0.45943019720086697</v>
      </c>
      <c r="D6" s="3">
        <v>0.1647554895114747</v>
      </c>
      <c r="E6" s="48"/>
    </row>
    <row r="7" spans="1:9" ht="15" x14ac:dyDescent="0.3">
      <c r="A7" s="32">
        <v>2</v>
      </c>
      <c r="B7" s="47" t="s">
        <v>217</v>
      </c>
      <c r="C7" s="3">
        <v>0.49625975624910512</v>
      </c>
      <c r="D7" s="3">
        <v>0.12791518468650678</v>
      </c>
      <c r="E7" s="48"/>
    </row>
    <row r="8" spans="1:9" ht="27.75" x14ac:dyDescent="0.3">
      <c r="A8" s="32">
        <v>3</v>
      </c>
      <c r="B8" s="49" t="s">
        <v>181</v>
      </c>
      <c r="C8" s="3">
        <v>0.87261629541202246</v>
      </c>
      <c r="D8" s="3">
        <v>0.82428192707781234</v>
      </c>
      <c r="E8" s="48"/>
    </row>
    <row r="9" spans="1:9" ht="13.5" x14ac:dyDescent="0.25">
      <c r="A9" s="32">
        <v>4</v>
      </c>
      <c r="B9" s="49" t="s">
        <v>24</v>
      </c>
      <c r="C9" s="3">
        <v>0</v>
      </c>
      <c r="D9" s="3">
        <v>0</v>
      </c>
    </row>
    <row r="10" spans="1:9" s="52" customFormat="1" ht="13.5" x14ac:dyDescent="0.25">
      <c r="A10" s="33"/>
      <c r="B10" s="50" t="s">
        <v>25</v>
      </c>
      <c r="C10" s="3"/>
      <c r="D10" s="3"/>
      <c r="E10" s="51"/>
    </row>
    <row r="11" spans="1:9" ht="27" x14ac:dyDescent="0.25">
      <c r="A11" s="32">
        <v>5</v>
      </c>
      <c r="B11" s="49" t="s">
        <v>182</v>
      </c>
      <c r="C11" s="3">
        <v>6.651400155635466E-2</v>
      </c>
      <c r="D11" s="3">
        <v>6.9969958919313097E-2</v>
      </c>
    </row>
    <row r="12" spans="1:9" ht="13.5" customHeight="1" x14ac:dyDescent="0.25">
      <c r="A12" s="32">
        <v>6</v>
      </c>
      <c r="B12" s="49" t="s">
        <v>183</v>
      </c>
      <c r="C12" s="3">
        <v>1.8171912864852705E-2</v>
      </c>
      <c r="D12" s="3">
        <v>5.9126718313245369E-2</v>
      </c>
    </row>
    <row r="13" spans="1:9" ht="27" x14ac:dyDescent="0.25">
      <c r="A13" s="32">
        <v>7</v>
      </c>
      <c r="B13" s="49" t="s">
        <v>184</v>
      </c>
      <c r="C13" s="3">
        <v>-1.7602578568685922E-2</v>
      </c>
      <c r="D13" s="3">
        <v>-4.8035304436435083E-2</v>
      </c>
      <c r="E13" s="53"/>
      <c r="F13" s="54"/>
      <c r="H13" s="55"/>
      <c r="I13" s="56">
        <f>H13*4</f>
        <v>0</v>
      </c>
    </row>
    <row r="14" spans="1:9" ht="15" x14ac:dyDescent="0.3">
      <c r="A14" s="32">
        <v>8</v>
      </c>
      <c r="B14" s="49" t="s">
        <v>185</v>
      </c>
      <c r="C14" s="3">
        <v>4.8342088691501951E-2</v>
      </c>
      <c r="D14" s="3">
        <v>1.0843240606067717E-2</v>
      </c>
      <c r="E14" s="48"/>
      <c r="H14" s="54"/>
    </row>
    <row r="15" spans="1:9" ht="13.5" x14ac:dyDescent="0.25">
      <c r="A15" s="32">
        <v>9</v>
      </c>
      <c r="B15" s="49" t="s">
        <v>26</v>
      </c>
      <c r="C15" s="3">
        <v>2.5571411980712472E-2</v>
      </c>
      <c r="D15" s="3">
        <v>-4.4907541872672881E-2</v>
      </c>
      <c r="H15" s="54"/>
    </row>
    <row r="16" spans="1:9" ht="13.5" x14ac:dyDescent="0.25">
      <c r="A16" s="32">
        <v>10</v>
      </c>
      <c r="B16" s="49" t="s">
        <v>27</v>
      </c>
      <c r="C16" s="3">
        <v>7.6411593586147228E-2</v>
      </c>
      <c r="D16" s="3">
        <v>-0.28670649584709579</v>
      </c>
      <c r="H16" s="54"/>
    </row>
    <row r="17" spans="1:8" s="52" customFormat="1" ht="13.5" x14ac:dyDescent="0.25">
      <c r="A17" s="33"/>
      <c r="B17" s="50" t="s">
        <v>28</v>
      </c>
      <c r="C17" s="3"/>
      <c r="D17" s="3"/>
      <c r="E17" s="51"/>
      <c r="H17" s="57"/>
    </row>
    <row r="18" spans="1:8" ht="13.5" x14ac:dyDescent="0.25">
      <c r="A18" s="32">
        <v>11</v>
      </c>
      <c r="B18" s="49" t="s">
        <v>29</v>
      </c>
      <c r="C18" s="3">
        <v>0.41408375551602822</v>
      </c>
      <c r="D18" s="3">
        <v>0.38605850572938843</v>
      </c>
      <c r="H18" s="58"/>
    </row>
    <row r="19" spans="1:8" ht="13.5" x14ac:dyDescent="0.25">
      <c r="A19" s="32">
        <v>12</v>
      </c>
      <c r="B19" s="49" t="s">
        <v>186</v>
      </c>
      <c r="C19" s="3">
        <v>0.17578690930686622</v>
      </c>
      <c r="D19" s="3">
        <v>0.18989388725109008</v>
      </c>
      <c r="E19" s="4"/>
    </row>
    <row r="20" spans="1:8" ht="27" x14ac:dyDescent="0.25">
      <c r="A20" s="32">
        <v>13</v>
      </c>
      <c r="B20" s="49" t="s">
        <v>187</v>
      </c>
      <c r="C20" s="3">
        <v>0.87026919184789664</v>
      </c>
      <c r="D20" s="3">
        <v>0.80553371888163283</v>
      </c>
    </row>
    <row r="21" spans="1:8" ht="13.5" customHeight="1" x14ac:dyDescent="0.25">
      <c r="A21" s="32">
        <v>14</v>
      </c>
      <c r="B21" s="49" t="s">
        <v>188</v>
      </c>
      <c r="C21" s="3">
        <v>0.32337257295654154</v>
      </c>
      <c r="D21" s="3">
        <v>0.64359212767461915</v>
      </c>
    </row>
    <row r="22" spans="1:8" ht="13.5" x14ac:dyDescent="0.25">
      <c r="A22" s="32">
        <v>15</v>
      </c>
      <c r="B22" s="49" t="s">
        <v>30</v>
      </c>
      <c r="C22" s="3">
        <v>-0.46104359915161619</v>
      </c>
      <c r="D22" s="3">
        <v>-0.24245138195767871</v>
      </c>
    </row>
    <row r="23" spans="1:8" s="52" customFormat="1" ht="13.5" x14ac:dyDescent="0.25">
      <c r="A23" s="33"/>
      <c r="B23" s="50" t="s">
        <v>31</v>
      </c>
      <c r="C23" s="3"/>
      <c r="D23" s="3"/>
      <c r="E23" s="51"/>
    </row>
    <row r="24" spans="1:8" ht="13.5" x14ac:dyDescent="0.25">
      <c r="A24" s="32">
        <v>16</v>
      </c>
      <c r="B24" s="49" t="s">
        <v>189</v>
      </c>
      <c r="C24" s="3">
        <v>0.30851449506233081</v>
      </c>
      <c r="D24" s="3">
        <v>0.45818463612900284</v>
      </c>
    </row>
    <row r="25" spans="1:8" ht="27" x14ac:dyDescent="0.25">
      <c r="A25" s="32">
        <v>17</v>
      </c>
      <c r="B25" s="49" t="s">
        <v>190</v>
      </c>
      <c r="C25" s="3">
        <v>0.70916604399647853</v>
      </c>
      <c r="D25" s="3">
        <v>0.80549381078779281</v>
      </c>
    </row>
    <row r="26" spans="1:8" ht="27" x14ac:dyDescent="0.25">
      <c r="A26" s="32">
        <v>18</v>
      </c>
      <c r="B26" s="49" t="s">
        <v>32</v>
      </c>
      <c r="C26" s="3">
        <v>0.17475554519943629</v>
      </c>
      <c r="D26" s="3">
        <v>8.248638853613928E-2</v>
      </c>
    </row>
    <row r="27" spans="1:8" ht="13.5" x14ac:dyDescent="0.25">
      <c r="A27" s="34"/>
      <c r="B27" s="59"/>
      <c r="C27" s="34"/>
      <c r="D27" s="34"/>
    </row>
    <row r="28" spans="1:8" ht="13.5" x14ac:dyDescent="0.25">
      <c r="A28" s="35" t="s">
        <v>74</v>
      </c>
      <c r="B28" s="59"/>
      <c r="C28" s="60"/>
      <c r="D28" s="60"/>
    </row>
    <row r="29" spans="1:8" ht="13.5" x14ac:dyDescent="0.25">
      <c r="A29" s="35" t="s">
        <v>75</v>
      </c>
      <c r="C29" s="60"/>
      <c r="D29" s="34"/>
    </row>
    <row r="30" spans="1:8" x14ac:dyDescent="0.2">
      <c r="A30" s="34"/>
      <c r="C30" s="34"/>
      <c r="D30" s="34"/>
    </row>
    <row r="31" spans="1:8" ht="13.5" x14ac:dyDescent="0.25">
      <c r="A31" s="34"/>
      <c r="B31" s="59"/>
      <c r="C31" s="61"/>
      <c r="D31" s="34"/>
    </row>
    <row r="32" spans="1:8" ht="13.5" x14ac:dyDescent="0.25">
      <c r="A32" s="34"/>
      <c r="B32" s="59"/>
      <c r="C32" s="60"/>
      <c r="D32" s="61"/>
    </row>
    <row r="33" spans="1:5" ht="13.5" x14ac:dyDescent="0.25">
      <c r="A33" s="34"/>
      <c r="B33" s="59"/>
      <c r="C33" s="34"/>
      <c r="D33" s="34"/>
    </row>
    <row r="34" spans="1:5" ht="13.5" x14ac:dyDescent="0.25">
      <c r="A34" s="34"/>
      <c r="B34" s="59"/>
      <c r="C34" s="34"/>
      <c r="D34" s="34"/>
    </row>
    <row r="35" spans="1:5" ht="13.5" x14ac:dyDescent="0.25">
      <c r="A35" s="34"/>
      <c r="B35" s="59"/>
      <c r="C35" s="34"/>
      <c r="D35" s="34"/>
    </row>
    <row r="36" spans="1:5" ht="13.5" x14ac:dyDescent="0.25">
      <c r="A36" s="34"/>
      <c r="B36" s="59"/>
      <c r="C36" s="34"/>
      <c r="D36" s="34"/>
    </row>
    <row r="37" spans="1:5" x14ac:dyDescent="0.2">
      <c r="C37" s="34"/>
      <c r="D37" s="34"/>
      <c r="E37" s="62"/>
    </row>
    <row r="38" spans="1:5" x14ac:dyDescent="0.2">
      <c r="C38" s="34"/>
      <c r="D38" s="34"/>
      <c r="E38" s="62"/>
    </row>
    <row r="39" spans="1:5" x14ac:dyDescent="0.2">
      <c r="C39" s="34"/>
      <c r="D39" s="34"/>
      <c r="E39" s="62"/>
    </row>
    <row r="40" spans="1:5" ht="13.5" x14ac:dyDescent="0.25">
      <c r="B40" s="63"/>
      <c r="C40" s="34"/>
      <c r="D40" s="34"/>
      <c r="E40" s="62"/>
    </row>
    <row r="41" spans="1:5" ht="13.5" x14ac:dyDescent="0.25">
      <c r="B41" s="64"/>
      <c r="C41" s="34"/>
      <c r="D41" s="34"/>
      <c r="E41" s="62"/>
    </row>
    <row r="42" spans="1:5" x14ac:dyDescent="0.2">
      <c r="C42" s="34"/>
      <c r="D42" s="34"/>
      <c r="E42" s="62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zoomScaleNormal="100" zoomScaleSheetLayoutView="100" workbookViewId="0">
      <selection activeCell="B22" sqref="B22:C25"/>
    </sheetView>
  </sheetViews>
  <sheetFormatPr defaultRowHeight="12.75" x14ac:dyDescent="0.2"/>
  <cols>
    <col min="1" max="1" width="8.140625" style="2" customWidth="1"/>
    <col min="2" max="2" width="47" style="2" customWidth="1"/>
    <col min="3" max="3" width="27.140625" style="2" customWidth="1"/>
    <col min="4" max="4" width="11.7109375" style="2" customWidth="1"/>
    <col min="5" max="5" width="13" style="2" customWidth="1"/>
    <col min="6" max="6" width="11.85546875" style="2" customWidth="1"/>
    <col min="7" max="7" width="12.28515625" style="2" customWidth="1"/>
    <col min="8" max="8" width="13.140625" style="2" customWidth="1"/>
    <col min="9" max="16384" width="9.140625" style="2"/>
  </cols>
  <sheetData>
    <row r="1" spans="1:4" ht="13.5" x14ac:dyDescent="0.25">
      <c r="A1" s="124" t="s">
        <v>33</v>
      </c>
      <c r="B1" s="126" t="str">
        <f>'RC'!B1</f>
        <v>სს სილქ როუდ ბანკი</v>
      </c>
    </row>
    <row r="2" spans="1:4" x14ac:dyDescent="0.2">
      <c r="A2" s="122" t="s">
        <v>34</v>
      </c>
      <c r="B2" s="127">
        <f>'RC'!B2</f>
        <v>42277</v>
      </c>
    </row>
    <row r="3" spans="1:4" ht="36" customHeight="1" x14ac:dyDescent="0.25">
      <c r="A3" s="28"/>
      <c r="B3" s="29" t="s">
        <v>79</v>
      </c>
      <c r="C3" s="30" t="s">
        <v>80</v>
      </c>
      <c r="D3" s="31"/>
    </row>
    <row r="4" spans="1:4" ht="17.25" customHeight="1" x14ac:dyDescent="0.25">
      <c r="A4" s="32"/>
      <c r="B4" s="142" t="s">
        <v>193</v>
      </c>
      <c r="C4" s="143"/>
    </row>
    <row r="5" spans="1:4" ht="17.25" customHeight="1" x14ac:dyDescent="0.25">
      <c r="A5" s="32">
        <v>1</v>
      </c>
      <c r="B5" s="134" t="s">
        <v>197</v>
      </c>
      <c r="C5" s="135"/>
    </row>
    <row r="6" spans="1:4" ht="17.25" customHeight="1" x14ac:dyDescent="0.25">
      <c r="A6" s="32">
        <v>2</v>
      </c>
      <c r="B6" s="134" t="s">
        <v>204</v>
      </c>
      <c r="C6" s="135"/>
    </row>
    <row r="7" spans="1:4" ht="17.25" customHeight="1" x14ac:dyDescent="0.25">
      <c r="A7" s="32">
        <v>3</v>
      </c>
      <c r="B7" s="134" t="s">
        <v>205</v>
      </c>
      <c r="C7" s="135"/>
    </row>
    <row r="8" spans="1:4" ht="17.25" customHeight="1" x14ac:dyDescent="0.25">
      <c r="A8" s="32">
        <v>4</v>
      </c>
      <c r="B8" s="134" t="s">
        <v>218</v>
      </c>
      <c r="C8" s="135"/>
    </row>
    <row r="9" spans="1:4" ht="17.25" customHeight="1" x14ac:dyDescent="0.25">
      <c r="A9" s="32">
        <v>5</v>
      </c>
      <c r="B9" s="134" t="s">
        <v>206</v>
      </c>
      <c r="C9" s="135"/>
    </row>
    <row r="10" spans="1:4" ht="17.25" customHeight="1" x14ac:dyDescent="0.25">
      <c r="A10" s="32"/>
      <c r="B10" s="134"/>
      <c r="C10" s="135"/>
    </row>
    <row r="11" spans="1:4" ht="17.25" customHeight="1" x14ac:dyDescent="0.25">
      <c r="A11" s="32"/>
      <c r="B11" s="144" t="s">
        <v>192</v>
      </c>
      <c r="C11" s="145"/>
    </row>
    <row r="12" spans="1:4" ht="17.25" customHeight="1" x14ac:dyDescent="0.25">
      <c r="A12" s="32">
        <v>1</v>
      </c>
      <c r="B12" s="146" t="s">
        <v>198</v>
      </c>
      <c r="C12" s="147"/>
    </row>
    <row r="13" spans="1:4" ht="17.25" customHeight="1" x14ac:dyDescent="0.25">
      <c r="A13" s="32">
        <v>2</v>
      </c>
      <c r="B13" s="146" t="s">
        <v>199</v>
      </c>
      <c r="C13" s="147"/>
    </row>
    <row r="14" spans="1:4" ht="17.25" customHeight="1" x14ac:dyDescent="0.25">
      <c r="A14" s="32">
        <v>3</v>
      </c>
      <c r="B14" s="146" t="s">
        <v>200</v>
      </c>
      <c r="C14" s="147"/>
    </row>
    <row r="15" spans="1:4" ht="17.25" customHeight="1" x14ac:dyDescent="0.25">
      <c r="A15" s="32"/>
      <c r="B15" s="146"/>
      <c r="C15" s="147"/>
    </row>
    <row r="16" spans="1:4" ht="27" customHeight="1" x14ac:dyDescent="0.25">
      <c r="A16" s="32"/>
      <c r="B16" s="134"/>
      <c r="C16" s="135"/>
    </row>
    <row r="17" spans="1:3" ht="28.5" customHeight="1" x14ac:dyDescent="0.2">
      <c r="A17" s="32"/>
      <c r="B17" s="148" t="s">
        <v>201</v>
      </c>
      <c r="C17" s="149"/>
    </row>
    <row r="18" spans="1:3" ht="17.25" customHeight="1" x14ac:dyDescent="0.2">
      <c r="A18" s="32">
        <v>1</v>
      </c>
      <c r="B18" s="136" t="s">
        <v>207</v>
      </c>
      <c r="C18" s="137"/>
    </row>
    <row r="19" spans="1:3" ht="17.25" customHeight="1" x14ac:dyDescent="0.2">
      <c r="A19" s="32"/>
      <c r="B19" s="136"/>
      <c r="C19" s="137"/>
    </row>
    <row r="20" spans="1:3" ht="17.25" customHeight="1" x14ac:dyDescent="0.25">
      <c r="A20" s="32"/>
      <c r="B20" s="134"/>
      <c r="C20" s="135"/>
    </row>
    <row r="21" spans="1:3" ht="29.25" customHeight="1" x14ac:dyDescent="0.2">
      <c r="A21" s="110"/>
      <c r="B21" s="138" t="s">
        <v>191</v>
      </c>
      <c r="C21" s="139"/>
    </row>
    <row r="22" spans="1:3" ht="17.25" customHeight="1" x14ac:dyDescent="0.2">
      <c r="A22" s="114">
        <v>1</v>
      </c>
      <c r="B22" s="140" t="s">
        <v>208</v>
      </c>
      <c r="C22" s="141"/>
    </row>
    <row r="23" spans="1:3" ht="17.25" customHeight="1" x14ac:dyDescent="0.2">
      <c r="A23" s="114">
        <v>1.1000000000000001</v>
      </c>
      <c r="B23" s="140" t="s">
        <v>209</v>
      </c>
      <c r="C23" s="140"/>
    </row>
    <row r="24" spans="1:3" ht="17.25" customHeight="1" x14ac:dyDescent="0.2">
      <c r="A24" s="114">
        <v>1.2</v>
      </c>
      <c r="B24" s="140" t="s">
        <v>210</v>
      </c>
      <c r="C24" s="140"/>
    </row>
    <row r="25" spans="1:3" ht="17.25" customHeight="1" x14ac:dyDescent="0.2">
      <c r="A25" s="114">
        <v>1.3</v>
      </c>
      <c r="B25" s="140" t="s">
        <v>211</v>
      </c>
      <c r="C25" s="140"/>
    </row>
    <row r="26" spans="1:3" ht="17.25" customHeight="1" x14ac:dyDescent="0.2">
      <c r="A26" s="115"/>
      <c r="B26" s="116"/>
      <c r="C26" s="116"/>
    </row>
    <row r="27" spans="1:3" ht="17.25" customHeight="1" x14ac:dyDescent="0.2">
      <c r="A27" s="115"/>
      <c r="B27" s="116"/>
      <c r="C27" s="116"/>
    </row>
    <row r="28" spans="1:3" x14ac:dyDescent="0.2">
      <c r="A28" s="111"/>
      <c r="B28" s="112"/>
      <c r="C28" s="112"/>
    </row>
    <row r="29" spans="1:3" ht="13.5" x14ac:dyDescent="0.25">
      <c r="A29" s="113" t="s">
        <v>74</v>
      </c>
      <c r="B29"/>
      <c r="C29"/>
    </row>
    <row r="30" spans="1:3" ht="13.5" x14ac:dyDescent="0.25">
      <c r="A30" s="113" t="s">
        <v>75</v>
      </c>
      <c r="B30"/>
      <c r="C30"/>
    </row>
  </sheetData>
  <mergeCells count="22">
    <mergeCell ref="B23:C23"/>
    <mergeCell ref="B24:C24"/>
    <mergeCell ref="B25:C25"/>
    <mergeCell ref="B4:C4"/>
    <mergeCell ref="B5:C5"/>
    <mergeCell ref="B6:C6"/>
    <mergeCell ref="B7:C7"/>
    <mergeCell ref="B18:C18"/>
    <mergeCell ref="B11:C11"/>
    <mergeCell ref="B12:C12"/>
    <mergeCell ref="B13:C13"/>
    <mergeCell ref="B16:C16"/>
    <mergeCell ref="B15:C15"/>
    <mergeCell ref="B14:C14"/>
    <mergeCell ref="B17:C17"/>
    <mergeCell ref="B8:C8"/>
    <mergeCell ref="B9:C9"/>
    <mergeCell ref="B20:C20"/>
    <mergeCell ref="B19:C19"/>
    <mergeCell ref="B21:C21"/>
    <mergeCell ref="B22:C22"/>
    <mergeCell ref="B10:C10"/>
  </mergeCells>
  <phoneticPr fontId="2" type="noConversion"/>
  <pageMargins left="0.75" right="0.75" top="0.44" bottom="0.31" header="0.28999999999999998" footer="0.18"/>
  <pageSetup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RC</vt:lpstr>
      <vt:lpstr>RI</vt:lpstr>
      <vt:lpstr>RC-O</vt:lpstr>
      <vt:lpstr>Ratios</vt:lpstr>
      <vt:lpstr>shareholders</vt:lpstr>
      <vt:lpstr>Ratios!Print_Area</vt:lpstr>
      <vt:lpstr>RI!Print_Area</vt:lpstr>
    </vt:vector>
  </TitlesOfParts>
  <Company>nbg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Giorgi Chumburidze</cp:lastModifiedBy>
  <cp:lastPrinted>2015-04-20T12:15:23Z</cp:lastPrinted>
  <dcterms:created xsi:type="dcterms:W3CDTF">2006-03-24T12:21:33Z</dcterms:created>
  <dcterms:modified xsi:type="dcterms:W3CDTF">2015-10-07T13:02:02Z</dcterms:modified>
</cp:coreProperties>
</file>