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chumburidze\Desktop\Decree\II Kv 2014\გასაგზავნი\"/>
    </mc:Choice>
  </mc:AlternateContent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RI!$A$1:$H$74</definedName>
  </definedNames>
  <calcPr calcId="152511" calcMode="manual"/>
</workbook>
</file>

<file path=xl/calcChain.xml><?xml version="1.0" encoding="utf-8"?>
<calcChain xmlns="http://schemas.openxmlformats.org/spreadsheetml/2006/main">
  <c r="I13" i="4" l="1"/>
  <c r="B1" i="4"/>
  <c r="B1" i="5"/>
  <c r="B1" i="2"/>
  <c r="B1" i="3"/>
</calcChain>
</file>

<file path=xl/comments1.xml><?xml version="1.0" encoding="utf-8"?>
<comments xmlns="http://schemas.openxmlformats.org/spreadsheetml/2006/main">
  <authors>
    <author>Giorgi Chumburidze</author>
  </authors>
  <commentList>
    <comment ref="C24" authorId="0" shapeId="0">
      <text>
        <r>
          <rPr>
            <b/>
            <sz val="8"/>
            <color indexed="81"/>
            <rFont val="Tahoma"/>
            <charset val="1"/>
          </rPr>
          <t xml:space="preserve">Giorgi Chumburidze:
</t>
        </r>
        <r>
          <rPr>
            <sz val="8"/>
            <color indexed="81"/>
            <rFont val="Tahoma"/>
            <charset val="1"/>
          </rPr>
          <t xml:space="preserve">
კანონდებლობაში შესული ცვლილებების შესაბამისად სააგარიშგებო პერიოდში ლიკვიდობა დათვლილია ახალი მეთოდით</t>
        </r>
      </text>
    </comment>
  </commentList>
</comments>
</file>

<file path=xl/sharedStrings.xml><?xml version="1.0" encoding="utf-8"?>
<sst xmlns="http://schemas.openxmlformats.org/spreadsheetml/2006/main" count="287" uniqueCount="221">
  <si>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</si>
  <si>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</si>
  <si>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</si>
  <si>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</si>
  <si>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</si>
  <si>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</si>
  <si>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</si>
  <si>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</si>
  <si>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</si>
  <si>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</si>
  <si>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</si>
  <si>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</si>
  <si>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</si>
  <si>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</si>
  <si>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</si>
  <si>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</si>
  <si>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</si>
  <si>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</si>
  <si>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</si>
  <si>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</si>
  <si>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</si>
  <si>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</si>
  <si>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</si>
  <si>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</si>
  <si>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პირველადი კაპიტალის კოეფიციენტი ≥ 8%</t>
  </si>
  <si>
    <t>საზედამხედველო კაპიტალის კოეფიციენტი ≥ 12%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</si>
  <si>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</si>
  <si>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</si>
  <si>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</si>
  <si>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</si>
  <si>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</si>
  <si>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</si>
  <si>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</si>
  <si>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</si>
  <si>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</si>
  <si>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</si>
  <si>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</si>
  <si>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</si>
  <si>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</si>
  <si>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</si>
  <si>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</si>
  <si>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</si>
  <si>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</si>
  <si>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</si>
  <si>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</si>
  <si>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</si>
  <si>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</si>
  <si>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</si>
  <si>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</si>
  <si>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</si>
  <si>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</si>
  <si>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</si>
  <si>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</si>
  <si>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</si>
  <si>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</si>
  <si>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</si>
  <si>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</si>
  <si>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</si>
  <si>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</si>
  <si>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</si>
  <si>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</si>
  <si>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</si>
  <si>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</si>
  <si>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</si>
  <si>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</si>
  <si>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</si>
  <si>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</si>
  <si>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</si>
  <si>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</si>
  <si>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</si>
  <si>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</si>
  <si>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</si>
  <si>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</si>
  <si>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</si>
  <si>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</si>
  <si>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</si>
  <si>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</si>
  <si>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</si>
  <si>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</si>
  <si>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</si>
  <si>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</si>
  <si>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</si>
  <si>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</si>
  <si>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</si>
  <si>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</si>
  <si>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</si>
  <si>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</si>
  <si>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</si>
  <si>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</si>
  <si>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</si>
  <si>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</si>
  <si>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</si>
  <si>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</si>
  <si>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</si>
  <si>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</si>
  <si>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</si>
  <si>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</si>
  <si>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</si>
  <si>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</si>
  <si>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</si>
  <si>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</si>
  <si>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</si>
  <si>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</si>
  <si>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</si>
  <si>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</si>
  <si>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</si>
  <si>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</si>
  <si>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</si>
  <si>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</si>
  <si>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</si>
  <si>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</si>
  <si>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</si>
  <si>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</si>
  <si>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</si>
  <si>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</si>
  <si>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</si>
  <si>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</si>
  <si>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</si>
  <si>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</si>
  <si>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</si>
  <si>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</si>
  <si>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</si>
  <si>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</si>
  <si>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</si>
  <si>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</si>
  <si>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</si>
  <si>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</si>
  <si>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</si>
  <si>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</si>
  <si>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</si>
  <si>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</si>
  <si>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</si>
  <si>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</si>
  <si>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</si>
  <si>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</si>
  <si>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</si>
  <si>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</si>
  <si>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</si>
  <si>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</si>
  <si>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</si>
  <si>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</si>
  <si>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</si>
  <si>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</si>
  <si>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</si>
  <si>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</si>
  <si>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</si>
  <si>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</si>
  <si>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</si>
  <si>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</si>
  <si>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</si>
  <si>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</si>
  <si>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</si>
  <si>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</si>
  <si>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</si>
  <si>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</si>
  <si>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</si>
  <si>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</si>
  <si>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</si>
  <si>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</si>
  <si>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</si>
  <si>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</si>
  <si>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</si>
  <si>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</si>
  <si>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</si>
  <si>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</si>
  <si>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</si>
  <si>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</si>
  <si>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</si>
  <si>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</si>
  <si>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</si>
  <si>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</si>
  <si>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</si>
  <si>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</si>
  <si>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</si>
  <si>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</si>
  <si>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</si>
  <si>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</si>
  <si>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</si>
  <si>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</si>
  <si>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</si>
  <si>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</si>
  <si>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</si>
  <si>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</si>
  <si>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</si>
  <si>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</si>
  <si>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</si>
  <si>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</si>
  <si>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</si>
  <si>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</si>
  <si>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</si>
  <si>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</si>
  <si>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</si>
  <si>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</si>
  <si>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</si>
  <si>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</si>
  <si>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</si>
  <si>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</si>
  <si>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</si>
  <si>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</si>
  <si>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ბითიეი</t>
  </si>
  <si>
    <t>ვასილ კენკიშვილი</t>
  </si>
  <si>
    <t>აბზალ ალაშბაევი</t>
  </si>
  <si>
    <t>ვიქტორ რომანიუკი</t>
  </si>
  <si>
    <t>ივანე მარტიაშვილი</t>
  </si>
  <si>
    <t>ვახტანგ ღონღაძე</t>
  </si>
  <si>
    <t>კაირატ კენჟეგარინი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</si>
  <si>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</si>
  <si>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</si>
  <si>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</si>
  <si>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</si>
  <si>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JSC BTA Bank - 49%</t>
  </si>
  <si>
    <t>სილქ როუდ გრუპ ჰოლდინგ ეს.ეი. - 50.99%</t>
  </si>
  <si>
    <t>გიორგი რამიშვილი - 31.61%</t>
  </si>
  <si>
    <t xml:space="preserve">ალექსი თოფურია - 14.54% </t>
  </si>
  <si>
    <t>დავიდ ფრანც ბორგერი 4.84%</t>
  </si>
  <si>
    <t>თარიღი</t>
  </si>
  <si>
    <t>სს კაზკომერცბანკი -  22.79%</t>
  </si>
  <si>
    <t>კენგეს რაკიშევ - 22.79%</t>
  </si>
  <si>
    <t>სს "სილქ როუდ საფინანსო ჯგუფი" - 50.99%</t>
  </si>
  <si>
    <t xml:space="preserve"> საბალანსო უწყისი </t>
  </si>
  <si>
    <t xml:space="preserve">მოგება - ზარალის უწყისი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</si>
</sst>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0.0000%"/>
    <numFmt numFmtId="170" formatCode="m/d/yy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6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6" xfId="0" applyFont="1" applyFill="1" applyBorder="1" applyProtection="1"/>
    <xf numFmtId="0" fontId="5" fillId="0" borderId="8" xfId="0" applyFont="1" applyFill="1" applyBorder="1" applyProtection="1"/>
    <xf numFmtId="0" fontId="6" fillId="0" borderId="6" xfId="0" applyFont="1" applyFill="1" applyBorder="1" applyProtection="1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69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7" fillId="0" borderId="7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left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8" fillId="0" borderId="0" xfId="6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/>
      <protection locked="0"/>
    </xf>
    <xf numFmtId="0" fontId="13" fillId="0" borderId="7" xfId="0" applyFont="1" applyBorder="1"/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43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164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7" fillId="0" borderId="7" xfId="0" applyFont="1" applyFill="1" applyBorder="1" applyAlignment="1" applyProtection="1">
      <alignment horizontal="left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38" fontId="9" fillId="3" borderId="0" xfId="0" applyNumberFormat="1" applyFont="1" applyFill="1" applyBorder="1" applyAlignment="1">
      <alignment horizontal="right"/>
    </xf>
    <xf numFmtId="38" fontId="9" fillId="3" borderId="0" xfId="0" applyNumberFormat="1" applyFont="1" applyFill="1" applyBorder="1" applyAlignment="1" applyProtection="1">
      <alignment horizontal="righ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14" fontId="5" fillId="0" borderId="9" xfId="0" applyNumberFormat="1" applyFont="1" applyFill="1" applyBorder="1" applyAlignment="1" applyProtection="1">
      <alignment horizontal="left"/>
    </xf>
    <xf numFmtId="170" fontId="7" fillId="0" borderId="9" xfId="0" applyNumberFormat="1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8" fillId="0" borderId="1" xfId="6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  <xf numFmtId="0" fontId="8" fillId="0" borderId="1" xfId="6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tabSelected="1" zoomScaleNormal="100" zoomScaleSheetLayoutView="100" workbookViewId="0">
      <selection activeCell="B1" sqref="B1"/>
    </sheetView>
  </sheetViews>
  <sheetFormatPr defaultRowHeight="15" x14ac:dyDescent="0.3"/>
  <cols>
    <col min="1" max="1" width="7.42578125" style="16" customWidth="1"/>
    <col min="2" max="2" width="47" style="16" customWidth="1"/>
    <col min="3" max="3" width="12" style="16" customWidth="1"/>
    <col min="4" max="4" width="11.7109375" style="16" customWidth="1"/>
    <col min="5" max="5" width="13" style="16" customWidth="1"/>
    <col min="6" max="6" width="11.85546875" style="16" customWidth="1"/>
    <col min="7" max="7" width="12.28515625" style="16" customWidth="1"/>
    <col min="8" max="8" width="13.140625" style="16" customWidth="1"/>
    <col min="9" max="16384" width="9.140625" style="16"/>
  </cols>
  <sheetData>
    <row r="1" spans="1:26" x14ac:dyDescent="0.3">
      <c r="A1" s="1" t="s">
        <v>35</v>
      </c>
      <c r="B1" s="14" t="s">
        <v>199</v>
      </c>
      <c r="C1" s="15"/>
      <c r="D1" s="15"/>
      <c r="E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thickBot="1" x14ac:dyDescent="0.35">
      <c r="A2" s="2" t="s">
        <v>36</v>
      </c>
      <c r="B2" s="123">
        <v>41820</v>
      </c>
      <c r="C2" s="15"/>
      <c r="D2" s="15"/>
      <c r="E2" s="15"/>
      <c r="F2" s="15"/>
      <c r="G2" s="15"/>
      <c r="H2" s="16" t="s">
        <v>74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3">
      <c r="B3" s="17" t="s">
        <v>219</v>
      </c>
      <c r="F3" s="15"/>
      <c r="G3" s="15"/>
      <c r="H3" s="18" t="s">
        <v>75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3">
      <c r="A4" s="19"/>
      <c r="B4" s="20"/>
      <c r="C4" s="124" t="s">
        <v>37</v>
      </c>
      <c r="D4" s="125"/>
      <c r="E4" s="126"/>
      <c r="F4" s="124" t="s">
        <v>38</v>
      </c>
      <c r="G4" s="125"/>
      <c r="H4" s="12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3">
      <c r="A5" s="21" t="s">
        <v>0</v>
      </c>
      <c r="B5" s="22" t="s">
        <v>39</v>
      </c>
      <c r="C5" s="23" t="s">
        <v>71</v>
      </c>
      <c r="D5" s="23" t="s">
        <v>72</v>
      </c>
      <c r="E5" s="23" t="s">
        <v>73</v>
      </c>
      <c r="F5" s="23" t="s">
        <v>71</v>
      </c>
      <c r="G5" s="23" t="s">
        <v>72</v>
      </c>
      <c r="H5" s="23" t="s">
        <v>73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21">
        <v>1</v>
      </c>
      <c r="B6" s="21" t="s">
        <v>40</v>
      </c>
      <c r="C6" s="24">
        <v>2578172.3899999997</v>
      </c>
      <c r="D6" s="24">
        <v>7307249.5200000005</v>
      </c>
      <c r="E6" s="11">
        <v>9885421.9100000001</v>
      </c>
      <c r="F6" s="25">
        <v>2159773.09</v>
      </c>
      <c r="G6" s="25">
        <v>6012997.71</v>
      </c>
      <c r="H6" s="11">
        <v>8172770.7999999998</v>
      </c>
      <c r="I6" s="15"/>
      <c r="J6" s="15"/>
      <c r="K6" s="15"/>
      <c r="L6" s="26"/>
      <c r="M6" s="26"/>
      <c r="N6" s="26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21">
        <v>2</v>
      </c>
      <c r="B7" s="21" t="s">
        <v>41</v>
      </c>
      <c r="C7" s="24">
        <v>15401</v>
      </c>
      <c r="D7" s="24">
        <v>11032233.879999999</v>
      </c>
      <c r="E7" s="11">
        <v>11047634.879999999</v>
      </c>
      <c r="F7" s="25">
        <v>419367.44</v>
      </c>
      <c r="G7" s="25">
        <v>7781409.9000000004</v>
      </c>
      <c r="H7" s="11">
        <v>8200777.3400000008</v>
      </c>
      <c r="I7" s="15"/>
      <c r="J7" s="15"/>
      <c r="K7" s="15"/>
      <c r="L7" s="26"/>
      <c r="M7" s="26"/>
      <c r="N7" s="2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21">
        <v>3</v>
      </c>
      <c r="B8" s="21" t="s">
        <v>42</v>
      </c>
      <c r="C8" s="24">
        <v>5544043.5199999996</v>
      </c>
      <c r="D8" s="24">
        <v>19305060.619999997</v>
      </c>
      <c r="E8" s="11">
        <v>24849104.139999997</v>
      </c>
      <c r="F8" s="25">
        <v>5837734.5999999996</v>
      </c>
      <c r="G8" s="25">
        <v>9290437.7100000009</v>
      </c>
      <c r="H8" s="11">
        <v>15128172.310000001</v>
      </c>
      <c r="I8" s="15"/>
      <c r="J8" s="15"/>
      <c r="K8" s="15"/>
      <c r="L8" s="26"/>
      <c r="M8" s="26"/>
      <c r="N8" s="26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3">
      <c r="A9" s="21">
        <v>4</v>
      </c>
      <c r="B9" s="21" t="s">
        <v>43</v>
      </c>
      <c r="C9" s="24">
        <v>0</v>
      </c>
      <c r="D9" s="24">
        <v>0</v>
      </c>
      <c r="E9" s="11">
        <v>0</v>
      </c>
      <c r="F9" s="25">
        <v>0</v>
      </c>
      <c r="G9" s="25">
        <v>0</v>
      </c>
      <c r="H9" s="11">
        <v>0</v>
      </c>
      <c r="I9" s="15"/>
      <c r="J9" s="15"/>
      <c r="K9" s="15"/>
      <c r="L9" s="26"/>
      <c r="M9" s="26"/>
      <c r="N9" s="26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3">
      <c r="A10" s="21">
        <v>5</v>
      </c>
      <c r="B10" s="21" t="s">
        <v>44</v>
      </c>
      <c r="C10" s="24">
        <v>7634555.9500000002</v>
      </c>
      <c r="D10" s="24">
        <v>0</v>
      </c>
      <c r="E10" s="11">
        <v>7634555.9500000002</v>
      </c>
      <c r="F10" s="25">
        <v>2141005.5100000002</v>
      </c>
      <c r="G10" s="25">
        <v>0</v>
      </c>
      <c r="H10" s="11">
        <v>2141005.5100000002</v>
      </c>
      <c r="I10" s="15"/>
      <c r="J10" s="15"/>
      <c r="K10" s="15"/>
      <c r="L10" s="26"/>
      <c r="M10" s="26"/>
      <c r="N10" s="26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3">
      <c r="A11" s="21">
        <v>6.1</v>
      </c>
      <c r="B11" s="27" t="s">
        <v>21</v>
      </c>
      <c r="C11" s="24">
        <v>8879186.040000001</v>
      </c>
      <c r="D11" s="24">
        <v>40864338.670000002</v>
      </c>
      <c r="E11" s="11">
        <v>49743524.710000001</v>
      </c>
      <c r="F11" s="25">
        <v>12520999.82</v>
      </c>
      <c r="G11" s="25">
        <v>60240464.950000003</v>
      </c>
      <c r="H11" s="11">
        <v>72761464.770000011</v>
      </c>
      <c r="I11" s="28"/>
      <c r="J11" s="15"/>
      <c r="K11" s="15"/>
      <c r="L11" s="26"/>
      <c r="M11" s="26"/>
      <c r="N11" s="26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21">
        <v>6.2</v>
      </c>
      <c r="B12" s="27" t="s">
        <v>45</v>
      </c>
      <c r="C12" s="24">
        <v>-1520637.77</v>
      </c>
      <c r="D12" s="24">
        <v>-7268633.0700000003</v>
      </c>
      <c r="E12" s="11">
        <v>-8789270.8399999999</v>
      </c>
      <c r="F12" s="25">
        <v>-1356296.75</v>
      </c>
      <c r="G12" s="25">
        <v>-7025313.2599999998</v>
      </c>
      <c r="H12" s="11">
        <v>-8381610.0099999998</v>
      </c>
      <c r="I12" s="15"/>
      <c r="J12" s="15"/>
      <c r="K12" s="15"/>
      <c r="L12" s="26"/>
      <c r="M12" s="26"/>
      <c r="N12" s="26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3">
      <c r="A13" s="21">
        <v>6</v>
      </c>
      <c r="B13" s="21" t="s">
        <v>46</v>
      </c>
      <c r="C13" s="11">
        <v>7358548.2700000014</v>
      </c>
      <c r="D13" s="11">
        <v>33595705.600000001</v>
      </c>
      <c r="E13" s="11">
        <v>40954253.870000005</v>
      </c>
      <c r="F13" s="11">
        <v>11164703.07</v>
      </c>
      <c r="G13" s="11">
        <v>53215151.690000005</v>
      </c>
      <c r="H13" s="11">
        <v>64379854.760000005</v>
      </c>
      <c r="I13" s="15"/>
      <c r="J13" s="15"/>
      <c r="K13" s="15"/>
      <c r="L13" s="26"/>
      <c r="M13" s="26"/>
      <c r="N13" s="26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21">
        <v>7</v>
      </c>
      <c r="B14" s="21" t="s">
        <v>47</v>
      </c>
      <c r="C14" s="24">
        <v>194659.45000000004</v>
      </c>
      <c r="D14" s="24">
        <v>239473.4</v>
      </c>
      <c r="E14" s="11">
        <v>434132.85000000003</v>
      </c>
      <c r="F14" s="25">
        <v>209138.12</v>
      </c>
      <c r="G14" s="25">
        <v>536510.68999999994</v>
      </c>
      <c r="H14" s="11">
        <v>745648.80999999994</v>
      </c>
      <c r="I14" s="15"/>
      <c r="J14" s="15"/>
      <c r="K14" s="15"/>
      <c r="L14" s="26"/>
      <c r="M14" s="26"/>
      <c r="N14" s="26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3">
      <c r="A15" s="21">
        <v>8</v>
      </c>
      <c r="B15" s="21" t="s">
        <v>48</v>
      </c>
      <c r="C15" s="24">
        <v>2157851.9999999995</v>
      </c>
      <c r="D15" s="24" t="s">
        <v>14</v>
      </c>
      <c r="E15" s="11">
        <v>2157851.9999999995</v>
      </c>
      <c r="F15" s="25">
        <v>3566901.59</v>
      </c>
      <c r="G15" s="25" t="s">
        <v>14</v>
      </c>
      <c r="H15" s="11">
        <v>3566901.59</v>
      </c>
      <c r="I15" s="15"/>
      <c r="J15" s="15"/>
      <c r="K15" s="15"/>
      <c r="L15" s="26"/>
      <c r="M15" s="26"/>
      <c r="N15" s="26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3">
      <c r="A16" s="21">
        <v>9</v>
      </c>
      <c r="B16" s="21" t="s">
        <v>49</v>
      </c>
      <c r="C16" s="24">
        <v>20000</v>
      </c>
      <c r="D16" s="24">
        <v>0</v>
      </c>
      <c r="E16" s="11">
        <v>20000</v>
      </c>
      <c r="F16" s="25">
        <v>20000</v>
      </c>
      <c r="G16" s="25">
        <v>0</v>
      </c>
      <c r="H16" s="11">
        <v>20000</v>
      </c>
      <c r="I16" s="15"/>
      <c r="J16" s="15"/>
      <c r="K16" s="15"/>
      <c r="L16" s="26"/>
      <c r="M16" s="26"/>
      <c r="N16" s="26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3">
      <c r="A17" s="21">
        <v>10</v>
      </c>
      <c r="B17" s="21" t="s">
        <v>50</v>
      </c>
      <c r="C17" s="24">
        <v>21510265.460000001</v>
      </c>
      <c r="D17" s="24" t="s">
        <v>14</v>
      </c>
      <c r="E17" s="11">
        <v>21510265.460000001</v>
      </c>
      <c r="F17" s="25">
        <v>22167833.379999999</v>
      </c>
      <c r="G17" s="25" t="s">
        <v>14</v>
      </c>
      <c r="H17" s="11">
        <v>22167833.379999999</v>
      </c>
      <c r="I17" s="15"/>
      <c r="J17" s="15"/>
      <c r="K17" s="15"/>
      <c r="L17" s="26"/>
      <c r="M17" s="26"/>
      <c r="N17" s="26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3">
      <c r="A18" s="21">
        <v>11</v>
      </c>
      <c r="B18" s="21" t="s">
        <v>51</v>
      </c>
      <c r="C18" s="24">
        <v>2431487.0699999998</v>
      </c>
      <c r="D18" s="24">
        <v>121843.36</v>
      </c>
      <c r="E18" s="11">
        <v>2553330.4299999997</v>
      </c>
      <c r="F18" s="25">
        <v>2054432.48</v>
      </c>
      <c r="G18" s="25">
        <v>541862.59</v>
      </c>
      <c r="H18" s="11">
        <v>2596295.0699999998</v>
      </c>
      <c r="I18" s="15"/>
      <c r="J18" s="15"/>
      <c r="K18" s="15"/>
      <c r="L18" s="26"/>
      <c r="M18" s="26"/>
      <c r="N18" s="2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3">
      <c r="A19" s="21">
        <v>12</v>
      </c>
      <c r="B19" s="29" t="s">
        <v>15</v>
      </c>
      <c r="C19" s="6">
        <v>49444985.110000007</v>
      </c>
      <c r="D19" s="6">
        <v>71601566.38000001</v>
      </c>
      <c r="E19" s="6">
        <v>121046551.49000001</v>
      </c>
      <c r="F19" s="6">
        <v>49740889.279999994</v>
      </c>
      <c r="G19" s="6">
        <v>77378370.290000007</v>
      </c>
      <c r="H19" s="6">
        <v>127119259.56999999</v>
      </c>
      <c r="I19" s="15"/>
      <c r="J19" s="15"/>
      <c r="K19" s="15"/>
      <c r="L19" s="26"/>
      <c r="M19" s="26"/>
      <c r="N19" s="26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21"/>
      <c r="B20" s="22" t="s">
        <v>52</v>
      </c>
      <c r="C20" s="10"/>
      <c r="D20" s="10"/>
      <c r="E20" s="10"/>
      <c r="F20" s="12"/>
      <c r="G20" s="12"/>
      <c r="H20" s="10"/>
      <c r="I20" s="15"/>
      <c r="J20" s="15"/>
      <c r="K20" s="15"/>
      <c r="L20" s="26"/>
      <c r="M20" s="26"/>
      <c r="N20" s="2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3">
      <c r="A21" s="21">
        <v>13</v>
      </c>
      <c r="B21" s="21" t="s">
        <v>53</v>
      </c>
      <c r="C21" s="24">
        <v>3500326.15</v>
      </c>
      <c r="D21" s="24">
        <v>346186.33</v>
      </c>
      <c r="E21" s="11">
        <v>3846512.48</v>
      </c>
      <c r="F21" s="25">
        <v>1630010.56</v>
      </c>
      <c r="G21" s="25">
        <v>1052230.75</v>
      </c>
      <c r="H21" s="11">
        <v>2682241.31</v>
      </c>
      <c r="I21" s="15"/>
      <c r="J21" s="15"/>
      <c r="K21" s="15"/>
      <c r="L21" s="26"/>
      <c r="M21" s="26"/>
      <c r="N21" s="2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3">
      <c r="A22" s="21">
        <v>14</v>
      </c>
      <c r="B22" s="21" t="s">
        <v>54</v>
      </c>
      <c r="C22" s="24">
        <v>5150199.37</v>
      </c>
      <c r="D22" s="24">
        <v>3931684.3899999997</v>
      </c>
      <c r="E22" s="11">
        <v>9081883.7599999998</v>
      </c>
      <c r="F22" s="25">
        <v>8541845.3499999996</v>
      </c>
      <c r="G22" s="25">
        <v>3527056.8800000004</v>
      </c>
      <c r="H22" s="11">
        <v>12068902.23</v>
      </c>
      <c r="I22" s="15"/>
      <c r="J22" s="15"/>
      <c r="K22" s="15"/>
      <c r="L22" s="26"/>
      <c r="M22" s="26"/>
      <c r="N22" s="2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3">
      <c r="A23" s="21">
        <v>15</v>
      </c>
      <c r="B23" s="21" t="s">
        <v>55</v>
      </c>
      <c r="C23" s="24">
        <v>868816</v>
      </c>
      <c r="D23" s="24">
        <v>3846451.6999999997</v>
      </c>
      <c r="E23" s="11">
        <v>4715267.6999999993</v>
      </c>
      <c r="F23" s="25">
        <v>1585116.7999999998</v>
      </c>
      <c r="G23" s="25">
        <v>5087991.8199999994</v>
      </c>
      <c r="H23" s="11">
        <v>6673108.6199999992</v>
      </c>
      <c r="I23" s="15"/>
      <c r="J23" s="15"/>
      <c r="K23" s="15"/>
      <c r="L23" s="26"/>
      <c r="M23" s="26"/>
      <c r="N23" s="2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3">
      <c r="A24" s="21">
        <v>16</v>
      </c>
      <c r="B24" s="21" t="s">
        <v>56</v>
      </c>
      <c r="C24" s="24">
        <v>5660307.4100000001</v>
      </c>
      <c r="D24" s="24">
        <v>12341721.639999999</v>
      </c>
      <c r="E24" s="11">
        <v>18002029.049999997</v>
      </c>
      <c r="F24" s="25">
        <v>3912462.4</v>
      </c>
      <c r="G24" s="25">
        <v>18987096.59</v>
      </c>
      <c r="H24" s="11">
        <v>22899558.989999998</v>
      </c>
      <c r="I24" s="15"/>
      <c r="J24" s="15"/>
      <c r="K24" s="15"/>
      <c r="L24" s="26"/>
      <c r="M24" s="26"/>
      <c r="N24" s="26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3">
      <c r="A25" s="21">
        <v>17</v>
      </c>
      <c r="B25" s="21" t="s">
        <v>57</v>
      </c>
      <c r="C25" s="24"/>
      <c r="D25" s="24"/>
      <c r="E25" s="11">
        <v>0</v>
      </c>
      <c r="F25" s="25"/>
      <c r="G25" s="25"/>
      <c r="H25" s="11">
        <v>0</v>
      </c>
      <c r="I25" s="15"/>
      <c r="J25" s="15"/>
      <c r="K25" s="15"/>
      <c r="L25" s="26"/>
      <c r="M25" s="26"/>
      <c r="N25" s="26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21">
        <v>18</v>
      </c>
      <c r="B26" s="21" t="s">
        <v>58</v>
      </c>
      <c r="C26" s="24">
        <v>0</v>
      </c>
      <c r="D26" s="24">
        <v>39445091.980000004</v>
      </c>
      <c r="E26" s="11">
        <v>39445091.980000004</v>
      </c>
      <c r="F26" s="25">
        <v>0</v>
      </c>
      <c r="G26" s="25">
        <v>36809622</v>
      </c>
      <c r="H26" s="11">
        <v>36809622</v>
      </c>
      <c r="I26" s="15"/>
      <c r="J26" s="15"/>
      <c r="K26" s="15"/>
      <c r="L26" s="26"/>
      <c r="M26" s="26"/>
      <c r="N26" s="26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3">
      <c r="A27" s="21">
        <v>19</v>
      </c>
      <c r="B27" s="21" t="s">
        <v>59</v>
      </c>
      <c r="C27" s="24">
        <v>99229.84</v>
      </c>
      <c r="D27" s="24">
        <v>22939458.260000002</v>
      </c>
      <c r="E27" s="11">
        <v>23038688.100000001</v>
      </c>
      <c r="F27" s="25">
        <v>68662.450000000012</v>
      </c>
      <c r="G27" s="25">
        <v>16797191.949999999</v>
      </c>
      <c r="H27" s="11">
        <v>16865854.399999999</v>
      </c>
      <c r="I27" s="15"/>
      <c r="J27" s="15"/>
      <c r="K27" s="15"/>
      <c r="L27" s="26"/>
      <c r="M27" s="26"/>
      <c r="N27" s="26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3">
      <c r="A28" s="21">
        <v>20</v>
      </c>
      <c r="B28" s="21" t="s">
        <v>60</v>
      </c>
      <c r="C28" s="24">
        <v>1104240.51</v>
      </c>
      <c r="D28" s="24">
        <v>123071.56</v>
      </c>
      <c r="E28" s="11">
        <v>1227312.07</v>
      </c>
      <c r="F28" s="25">
        <v>1508399.31</v>
      </c>
      <c r="G28" s="25">
        <v>456916.68000000005</v>
      </c>
      <c r="H28" s="11">
        <v>1965315.9900000002</v>
      </c>
      <c r="I28" s="15"/>
      <c r="J28" s="15"/>
      <c r="K28" s="15"/>
      <c r="L28" s="26"/>
      <c r="M28" s="26"/>
      <c r="N28" s="26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21">
        <v>21</v>
      </c>
      <c r="B29" s="21" t="s">
        <v>61</v>
      </c>
      <c r="C29" s="24">
        <v>0</v>
      </c>
      <c r="D29" s="24">
        <v>2653650</v>
      </c>
      <c r="E29" s="11">
        <v>2653650</v>
      </c>
      <c r="F29" s="25">
        <v>0</v>
      </c>
      <c r="G29" s="25">
        <v>2476350</v>
      </c>
      <c r="H29" s="11">
        <v>2476350</v>
      </c>
      <c r="I29" s="15"/>
      <c r="J29" s="15"/>
      <c r="K29" s="15"/>
      <c r="L29" s="26"/>
      <c r="M29" s="26"/>
      <c r="N29" s="26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">
      <c r="A30" s="21">
        <v>22</v>
      </c>
      <c r="B30" s="29" t="s">
        <v>22</v>
      </c>
      <c r="C30" s="6">
        <v>16383119.279999999</v>
      </c>
      <c r="D30" s="6">
        <v>85627315.860000014</v>
      </c>
      <c r="E30" s="6">
        <v>102010435.14000002</v>
      </c>
      <c r="F30" s="6">
        <v>17246496.870000001</v>
      </c>
      <c r="G30" s="6">
        <v>85194456.670000002</v>
      </c>
      <c r="H30" s="6">
        <v>102440953.54000001</v>
      </c>
      <c r="I30" s="15"/>
      <c r="J30" s="15"/>
      <c r="K30" s="15"/>
      <c r="L30" s="26"/>
      <c r="M30" s="26"/>
      <c r="N30" s="26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21"/>
      <c r="B31" s="22" t="s">
        <v>20</v>
      </c>
      <c r="C31" s="10"/>
      <c r="D31" s="10"/>
      <c r="E31" s="10"/>
      <c r="F31" s="12"/>
      <c r="G31" s="12"/>
      <c r="H31" s="10"/>
      <c r="I31" s="15"/>
      <c r="J31" s="15"/>
      <c r="K31" s="15"/>
      <c r="L31" s="26"/>
      <c r="M31" s="26"/>
      <c r="N31" s="2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3">
      <c r="A32" s="21">
        <v>23</v>
      </c>
      <c r="B32" s="21" t="s">
        <v>62</v>
      </c>
      <c r="C32" s="24">
        <v>30000000</v>
      </c>
      <c r="D32" s="10" t="s">
        <v>14</v>
      </c>
      <c r="E32" s="11">
        <v>30000000</v>
      </c>
      <c r="F32" s="25">
        <v>30000000</v>
      </c>
      <c r="G32" s="12" t="s">
        <v>14</v>
      </c>
      <c r="H32" s="11">
        <v>30000000</v>
      </c>
      <c r="I32" s="15"/>
      <c r="J32" s="15"/>
      <c r="K32" s="15"/>
      <c r="L32" s="26"/>
      <c r="M32" s="26"/>
      <c r="N32" s="26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58" x14ac:dyDescent="0.3">
      <c r="A33" s="21">
        <v>24</v>
      </c>
      <c r="B33" s="21" t="s">
        <v>63</v>
      </c>
      <c r="C33" s="24">
        <v>0</v>
      </c>
      <c r="D33" s="10" t="s">
        <v>14</v>
      </c>
      <c r="E33" s="11">
        <v>0</v>
      </c>
      <c r="F33" s="25">
        <v>0</v>
      </c>
      <c r="G33" s="12" t="s">
        <v>14</v>
      </c>
      <c r="H33" s="11">
        <v>0</v>
      </c>
      <c r="I33" s="15"/>
      <c r="J33" s="15"/>
      <c r="K33" s="15"/>
      <c r="L33" s="26"/>
      <c r="M33" s="26"/>
      <c r="N33" s="26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58" x14ac:dyDescent="0.3">
      <c r="A34" s="21">
        <v>25</v>
      </c>
      <c r="B34" s="27" t="s">
        <v>64</v>
      </c>
      <c r="C34" s="24">
        <v>0</v>
      </c>
      <c r="D34" s="10" t="s">
        <v>14</v>
      </c>
      <c r="E34" s="11">
        <v>0</v>
      </c>
      <c r="F34" s="25">
        <v>0</v>
      </c>
      <c r="G34" s="12" t="s">
        <v>14</v>
      </c>
      <c r="H34" s="11">
        <v>0</v>
      </c>
      <c r="I34" s="15"/>
      <c r="J34" s="15"/>
      <c r="K34" s="15"/>
      <c r="L34" s="26"/>
      <c r="M34" s="26"/>
      <c r="N34" s="26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58" x14ac:dyDescent="0.3">
      <c r="A35" s="21">
        <v>26</v>
      </c>
      <c r="B35" s="21" t="s">
        <v>65</v>
      </c>
      <c r="C35" s="24">
        <v>0</v>
      </c>
      <c r="D35" s="10" t="s">
        <v>14</v>
      </c>
      <c r="E35" s="11">
        <v>0</v>
      </c>
      <c r="F35" s="25">
        <v>0</v>
      </c>
      <c r="G35" s="12" t="s">
        <v>14</v>
      </c>
      <c r="H35" s="11">
        <v>0</v>
      </c>
      <c r="I35" s="15"/>
      <c r="J35" s="15"/>
      <c r="K35" s="15"/>
      <c r="L35" s="26"/>
      <c r="M35" s="26"/>
      <c r="N35" s="26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58" x14ac:dyDescent="0.3">
      <c r="A36" s="21">
        <v>27</v>
      </c>
      <c r="B36" s="21" t="s">
        <v>66</v>
      </c>
      <c r="C36" s="24">
        <v>0</v>
      </c>
      <c r="D36" s="10" t="s">
        <v>14</v>
      </c>
      <c r="E36" s="11">
        <v>0</v>
      </c>
      <c r="F36" s="25">
        <v>0</v>
      </c>
      <c r="G36" s="12" t="s">
        <v>14</v>
      </c>
      <c r="H36" s="11">
        <v>0</v>
      </c>
      <c r="I36" s="15"/>
      <c r="J36" s="15"/>
      <c r="K36" s="15"/>
      <c r="L36" s="26"/>
      <c r="M36" s="26"/>
      <c r="N36" s="26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58" x14ac:dyDescent="0.3">
      <c r="A37" s="21">
        <v>28</v>
      </c>
      <c r="B37" s="21" t="s">
        <v>67</v>
      </c>
      <c r="C37" s="24">
        <v>-16168157.18</v>
      </c>
      <c r="D37" s="10" t="s">
        <v>14</v>
      </c>
      <c r="E37" s="11">
        <v>-16168157.18</v>
      </c>
      <c r="F37" s="25">
        <v>-10525967.459999999</v>
      </c>
      <c r="G37" s="12" t="s">
        <v>14</v>
      </c>
      <c r="H37" s="11">
        <v>-10525967.459999999</v>
      </c>
      <c r="I37" s="15"/>
      <c r="J37" s="15"/>
      <c r="K37" s="15"/>
      <c r="L37" s="26"/>
      <c r="M37" s="26"/>
      <c r="N37" s="26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58" x14ac:dyDescent="0.3">
      <c r="A38" s="21">
        <v>29</v>
      </c>
      <c r="B38" s="21" t="s">
        <v>68</v>
      </c>
      <c r="C38" s="24">
        <v>5204273.49</v>
      </c>
      <c r="D38" s="10" t="s">
        <v>14</v>
      </c>
      <c r="E38" s="11">
        <v>5204273.49</v>
      </c>
      <c r="F38" s="25">
        <v>5204273.49</v>
      </c>
      <c r="G38" s="12" t="s">
        <v>14</v>
      </c>
      <c r="H38" s="11">
        <v>5204273.49</v>
      </c>
      <c r="I38" s="15"/>
      <c r="J38" s="15"/>
      <c r="K38" s="15"/>
      <c r="L38" s="26"/>
      <c r="M38" s="26"/>
      <c r="N38" s="26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58" x14ac:dyDescent="0.3">
      <c r="A39" s="21">
        <v>30</v>
      </c>
      <c r="B39" s="29" t="s">
        <v>69</v>
      </c>
      <c r="C39" s="6">
        <v>19036116.310000002</v>
      </c>
      <c r="D39" s="30" t="s">
        <v>14</v>
      </c>
      <c r="E39" s="6">
        <v>19036116.310000002</v>
      </c>
      <c r="F39" s="6">
        <v>24678306.030000001</v>
      </c>
      <c r="G39" s="30" t="s">
        <v>14</v>
      </c>
      <c r="H39" s="6">
        <v>24678306.030000001</v>
      </c>
      <c r="L39" s="26"/>
      <c r="M39" s="26"/>
      <c r="N39" s="26"/>
    </row>
    <row r="40" spans="1:58" x14ac:dyDescent="0.3">
      <c r="A40" s="21">
        <v>31</v>
      </c>
      <c r="B40" s="29" t="s">
        <v>70</v>
      </c>
      <c r="C40" s="6">
        <v>35419235.590000004</v>
      </c>
      <c r="D40" s="6">
        <v>85627315.860000014</v>
      </c>
      <c r="E40" s="6">
        <v>121046551.45000002</v>
      </c>
      <c r="F40" s="6">
        <v>41924802.900000006</v>
      </c>
      <c r="G40" s="6">
        <v>85194456.670000002</v>
      </c>
      <c r="H40" s="6">
        <v>127119259.57000001</v>
      </c>
      <c r="L40" s="26"/>
      <c r="M40" s="26"/>
      <c r="N40" s="26"/>
    </row>
    <row r="41" spans="1:58" x14ac:dyDescent="0.3">
      <c r="A41" s="31"/>
      <c r="B41" s="15"/>
      <c r="C41" s="15"/>
      <c r="D41" s="32"/>
      <c r="E41" s="26"/>
      <c r="F41" s="15"/>
      <c r="G41" s="15"/>
      <c r="H41" s="26"/>
    </row>
    <row r="42" spans="1:58" x14ac:dyDescent="0.3">
      <c r="A42" s="31"/>
      <c r="B42" s="15"/>
      <c r="C42" s="15"/>
      <c r="D42" s="32"/>
      <c r="E42" s="26"/>
      <c r="F42" s="15"/>
      <c r="G42" s="15"/>
      <c r="H42" s="26"/>
    </row>
    <row r="43" spans="1:58" x14ac:dyDescent="0.3">
      <c r="A43" s="33" t="s">
        <v>76</v>
      </c>
      <c r="B43" s="15"/>
      <c r="C43" s="15"/>
      <c r="D43" s="32"/>
      <c r="E43" s="26"/>
      <c r="F43" s="15"/>
      <c r="G43" s="15"/>
      <c r="H43" s="26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3">
      <c r="A44" s="33" t="s">
        <v>77</v>
      </c>
      <c r="B44" s="15"/>
      <c r="C44" s="15"/>
      <c r="D44" s="15"/>
      <c r="E44" s="26"/>
      <c r="F44" s="15"/>
      <c r="G44" s="15"/>
      <c r="H44" s="2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58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2"/>
  <sheetViews>
    <sheetView showGridLines="0" view="pageBreakPreview" zoomScaleNormal="100" zoomScaleSheetLayoutView="100" workbookViewId="0">
      <selection activeCell="B5" sqref="B5"/>
    </sheetView>
  </sheetViews>
  <sheetFormatPr defaultRowHeight="15" x14ac:dyDescent="0.3"/>
  <cols>
    <col min="1" max="1" width="8.5703125" style="76" customWidth="1"/>
    <col min="2" max="2" width="47" style="76" customWidth="1"/>
    <col min="3" max="3" width="10" style="76" bestFit="1" customWidth="1"/>
    <col min="4" max="4" width="11.7109375" style="76" customWidth="1"/>
    <col min="5" max="5" width="13" style="76" customWidth="1"/>
    <col min="6" max="6" width="11.85546875" style="78" customWidth="1"/>
    <col min="7" max="7" width="12.28515625" style="78" customWidth="1"/>
    <col min="8" max="8" width="13.140625" style="78" customWidth="1"/>
    <col min="9" max="225" width="9.140625" style="96"/>
    <col min="226" max="16384" width="9.140625" style="78"/>
  </cols>
  <sheetData>
    <row r="1" spans="1:21" x14ac:dyDescent="0.3">
      <c r="A1" s="3" t="s">
        <v>35</v>
      </c>
      <c r="B1" s="74" t="str">
        <f>'RC'!B1</f>
        <v>ბითიეი</v>
      </c>
      <c r="C1" s="15"/>
      <c r="D1" s="15"/>
      <c r="E1" s="15"/>
      <c r="H1" s="15"/>
    </row>
    <row r="2" spans="1:21" ht="15.75" thickBot="1" x14ac:dyDescent="0.35">
      <c r="A2" s="4" t="s">
        <v>36</v>
      </c>
      <c r="B2" s="123">
        <v>41820</v>
      </c>
      <c r="C2" s="15"/>
      <c r="D2" s="15"/>
      <c r="E2" s="15"/>
      <c r="H2" s="16" t="s">
        <v>78</v>
      </c>
    </row>
    <row r="3" spans="1:21" x14ac:dyDescent="0.3">
      <c r="A3" s="16"/>
      <c r="B3" s="97"/>
      <c r="C3" s="15"/>
      <c r="D3" s="15"/>
      <c r="E3" s="15"/>
      <c r="H3" s="16"/>
    </row>
    <row r="4" spans="1:21" x14ac:dyDescent="0.3">
      <c r="A4" s="78"/>
      <c r="B4" s="98" t="s">
        <v>220</v>
      </c>
      <c r="C4" s="15"/>
      <c r="D4" s="15"/>
      <c r="E4" s="15"/>
      <c r="H4" s="79" t="s">
        <v>75</v>
      </c>
    </row>
    <row r="5" spans="1:21" x14ac:dyDescent="0.3">
      <c r="A5" s="99"/>
      <c r="B5" s="81"/>
      <c r="C5" s="124" t="s">
        <v>37</v>
      </c>
      <c r="D5" s="125"/>
      <c r="E5" s="126"/>
      <c r="F5" s="124" t="s">
        <v>38</v>
      </c>
      <c r="G5" s="125"/>
      <c r="H5" s="126"/>
    </row>
    <row r="6" spans="1:21" x14ac:dyDescent="0.3">
      <c r="A6" s="88" t="s">
        <v>0</v>
      </c>
      <c r="B6" s="100"/>
      <c r="C6" s="23" t="s">
        <v>71</v>
      </c>
      <c r="D6" s="23" t="s">
        <v>72</v>
      </c>
      <c r="E6" s="23" t="s">
        <v>73</v>
      </c>
      <c r="F6" s="23" t="s">
        <v>71</v>
      </c>
      <c r="G6" s="23" t="s">
        <v>72</v>
      </c>
      <c r="H6" s="23" t="s">
        <v>73</v>
      </c>
    </row>
    <row r="7" spans="1:21" x14ac:dyDescent="0.3">
      <c r="A7" s="82"/>
      <c r="B7" s="101" t="s">
        <v>83</v>
      </c>
      <c r="C7" s="10"/>
      <c r="D7" s="10"/>
      <c r="E7" s="10"/>
      <c r="F7" s="10"/>
      <c r="G7" s="10"/>
      <c r="H7" s="10"/>
    </row>
    <row r="8" spans="1:21" ht="30" x14ac:dyDescent="0.3">
      <c r="A8" s="82">
        <v>1</v>
      </c>
      <c r="B8" s="102" t="s">
        <v>84</v>
      </c>
      <c r="C8" s="10">
        <v>84632.93</v>
      </c>
      <c r="D8" s="10">
        <v>53474.7</v>
      </c>
      <c r="E8" s="13">
        <v>138107.63</v>
      </c>
      <c r="F8" s="12">
        <v>102630</v>
      </c>
      <c r="G8" s="12">
        <v>29740</v>
      </c>
      <c r="H8" s="13">
        <v>132370</v>
      </c>
      <c r="O8" s="103"/>
      <c r="P8" s="103"/>
      <c r="Q8" s="103"/>
      <c r="R8" s="103"/>
      <c r="S8" s="103"/>
      <c r="T8" s="103"/>
      <c r="U8" s="103"/>
    </row>
    <row r="9" spans="1:21" x14ac:dyDescent="0.3">
      <c r="A9" s="82">
        <v>2</v>
      </c>
      <c r="B9" s="102" t="s">
        <v>85</v>
      </c>
      <c r="C9" s="13">
        <v>801628.98</v>
      </c>
      <c r="D9" s="13">
        <v>3308923.38</v>
      </c>
      <c r="E9" s="13">
        <v>4110552.36</v>
      </c>
      <c r="F9" s="13">
        <v>1136423</v>
      </c>
      <c r="G9" s="13">
        <v>5648153</v>
      </c>
      <c r="H9" s="13">
        <v>6784576</v>
      </c>
      <c r="O9" s="103"/>
      <c r="P9" s="103"/>
      <c r="Q9" s="103"/>
      <c r="R9" s="103"/>
      <c r="S9" s="103"/>
      <c r="T9" s="103"/>
    </row>
    <row r="10" spans="1:21" x14ac:dyDescent="0.3">
      <c r="A10" s="82">
        <v>2.1</v>
      </c>
      <c r="B10" s="104" t="s">
        <v>86</v>
      </c>
      <c r="C10" s="10">
        <v>0</v>
      </c>
      <c r="D10" s="10">
        <v>0</v>
      </c>
      <c r="E10" s="13">
        <v>0</v>
      </c>
      <c r="F10" s="12">
        <v>0</v>
      </c>
      <c r="G10" s="12">
        <v>0</v>
      </c>
      <c r="H10" s="13">
        <v>0</v>
      </c>
      <c r="O10" s="103"/>
      <c r="P10" s="103"/>
      <c r="Q10" s="103"/>
      <c r="R10" s="103"/>
      <c r="S10" s="103"/>
      <c r="T10" s="103"/>
    </row>
    <row r="11" spans="1:21" ht="30" x14ac:dyDescent="0.3">
      <c r="A11" s="82">
        <v>2.2000000000000002</v>
      </c>
      <c r="B11" s="104" t="s">
        <v>87</v>
      </c>
      <c r="C11" s="10">
        <v>142475.87999999998</v>
      </c>
      <c r="D11" s="10">
        <v>669880.74999999988</v>
      </c>
      <c r="E11" s="13">
        <v>812356.62999999989</v>
      </c>
      <c r="F11" s="12">
        <v>239608</v>
      </c>
      <c r="G11" s="12">
        <v>1445342</v>
      </c>
      <c r="H11" s="13">
        <v>1684950</v>
      </c>
      <c r="O11" s="103"/>
      <c r="P11" s="103"/>
      <c r="Q11" s="103"/>
      <c r="R11" s="103"/>
      <c r="S11" s="103"/>
      <c r="T11" s="103"/>
    </row>
    <row r="12" spans="1:21" x14ac:dyDescent="0.3">
      <c r="A12" s="82">
        <v>2.2999999999999998</v>
      </c>
      <c r="B12" s="104" t="s">
        <v>88</v>
      </c>
      <c r="C12" s="10">
        <v>0</v>
      </c>
      <c r="D12" s="10">
        <v>0</v>
      </c>
      <c r="E12" s="13">
        <v>0</v>
      </c>
      <c r="F12" s="12">
        <v>0</v>
      </c>
      <c r="G12" s="12">
        <v>0</v>
      </c>
      <c r="H12" s="13">
        <v>0</v>
      </c>
      <c r="O12" s="103"/>
      <c r="P12" s="103"/>
      <c r="Q12" s="103"/>
      <c r="R12" s="103"/>
      <c r="S12" s="103"/>
      <c r="T12" s="103"/>
    </row>
    <row r="13" spans="1:21" ht="30" x14ac:dyDescent="0.3">
      <c r="A13" s="82">
        <v>2.4</v>
      </c>
      <c r="B13" s="104" t="s">
        <v>89</v>
      </c>
      <c r="C13" s="10">
        <v>7684.28</v>
      </c>
      <c r="D13" s="10">
        <v>17972.23</v>
      </c>
      <c r="E13" s="13">
        <v>25656.51</v>
      </c>
      <c r="F13" s="12">
        <v>21664</v>
      </c>
      <c r="G13" s="12">
        <v>189476</v>
      </c>
      <c r="H13" s="13">
        <v>211140</v>
      </c>
      <c r="O13" s="103"/>
      <c r="P13" s="103"/>
      <c r="Q13" s="103"/>
      <c r="R13" s="103"/>
      <c r="S13" s="103"/>
      <c r="T13" s="103"/>
    </row>
    <row r="14" spans="1:21" ht="30" x14ac:dyDescent="0.3">
      <c r="A14" s="82">
        <v>2.5</v>
      </c>
      <c r="B14" s="104" t="s">
        <v>90</v>
      </c>
      <c r="C14" s="10">
        <v>66199.37</v>
      </c>
      <c r="D14" s="10">
        <v>335874.38</v>
      </c>
      <c r="E14" s="13">
        <v>402073.75</v>
      </c>
      <c r="F14" s="12">
        <v>13831</v>
      </c>
      <c r="G14" s="12">
        <v>277021</v>
      </c>
      <c r="H14" s="13">
        <v>290852</v>
      </c>
      <c r="O14" s="103"/>
      <c r="P14" s="103"/>
      <c r="Q14" s="103"/>
      <c r="R14" s="103"/>
      <c r="S14" s="103"/>
      <c r="T14" s="103"/>
    </row>
    <row r="15" spans="1:21" ht="30" x14ac:dyDescent="0.3">
      <c r="A15" s="82">
        <v>2.6</v>
      </c>
      <c r="B15" s="104" t="s">
        <v>91</v>
      </c>
      <c r="C15" s="10">
        <v>566.6</v>
      </c>
      <c r="D15" s="10">
        <v>67256.78</v>
      </c>
      <c r="E15" s="13">
        <v>67823.38</v>
      </c>
      <c r="F15" s="12">
        <v>28606</v>
      </c>
      <c r="G15" s="12">
        <v>157190</v>
      </c>
      <c r="H15" s="13">
        <v>185796</v>
      </c>
      <c r="O15" s="103"/>
      <c r="P15" s="103"/>
      <c r="Q15" s="103"/>
      <c r="R15" s="103"/>
      <c r="S15" s="103"/>
      <c r="T15" s="103"/>
    </row>
    <row r="16" spans="1:21" ht="30" x14ac:dyDescent="0.3">
      <c r="A16" s="82">
        <v>2.7</v>
      </c>
      <c r="B16" s="104" t="s">
        <v>92</v>
      </c>
      <c r="C16" s="10">
        <v>0</v>
      </c>
      <c r="D16" s="10">
        <v>0</v>
      </c>
      <c r="E16" s="13">
        <v>0</v>
      </c>
      <c r="F16" s="12">
        <v>0</v>
      </c>
      <c r="G16" s="12">
        <v>3563</v>
      </c>
      <c r="H16" s="13">
        <v>3563</v>
      </c>
      <c r="O16" s="103"/>
      <c r="P16" s="103"/>
      <c r="Q16" s="103"/>
      <c r="R16" s="103"/>
      <c r="S16" s="103"/>
      <c r="T16" s="103"/>
    </row>
    <row r="17" spans="1:20" x14ac:dyDescent="0.3">
      <c r="A17" s="82">
        <v>2.8</v>
      </c>
      <c r="B17" s="104" t="s">
        <v>93</v>
      </c>
      <c r="C17" s="10">
        <v>471569.6</v>
      </c>
      <c r="D17" s="10">
        <v>2108413.4900000002</v>
      </c>
      <c r="E17" s="13">
        <v>2579983.0900000003</v>
      </c>
      <c r="F17" s="12">
        <v>648814</v>
      </c>
      <c r="G17" s="12">
        <v>2924333</v>
      </c>
      <c r="H17" s="13">
        <v>3573147</v>
      </c>
      <c r="O17" s="103"/>
      <c r="P17" s="103"/>
      <c r="Q17" s="103"/>
      <c r="R17" s="103"/>
      <c r="S17" s="103"/>
      <c r="T17" s="103"/>
    </row>
    <row r="18" spans="1:20" x14ac:dyDescent="0.3">
      <c r="A18" s="82">
        <v>2.9</v>
      </c>
      <c r="B18" s="104" t="s">
        <v>94</v>
      </c>
      <c r="C18" s="10">
        <v>113133.25</v>
      </c>
      <c r="D18" s="10">
        <v>109525.75</v>
      </c>
      <c r="E18" s="13">
        <v>222659</v>
      </c>
      <c r="F18" s="12">
        <v>183900</v>
      </c>
      <c r="G18" s="12">
        <v>651228</v>
      </c>
      <c r="H18" s="13">
        <v>835128</v>
      </c>
      <c r="O18" s="103"/>
      <c r="P18" s="103"/>
      <c r="Q18" s="103"/>
      <c r="R18" s="103"/>
      <c r="S18" s="103"/>
      <c r="T18" s="103"/>
    </row>
    <row r="19" spans="1:20" ht="39.75" x14ac:dyDescent="0.3">
      <c r="A19" s="82">
        <v>3</v>
      </c>
      <c r="B19" s="105" t="s">
        <v>198</v>
      </c>
      <c r="C19" s="10">
        <v>19201.98</v>
      </c>
      <c r="D19" s="10">
        <v>73046.41</v>
      </c>
      <c r="E19" s="13">
        <v>92248.39</v>
      </c>
      <c r="F19" s="12">
        <v>162604</v>
      </c>
      <c r="G19" s="12">
        <v>106746</v>
      </c>
      <c r="H19" s="13">
        <v>269350</v>
      </c>
      <c r="O19" s="103"/>
      <c r="P19" s="103"/>
      <c r="Q19" s="103"/>
      <c r="R19" s="103"/>
      <c r="S19" s="103"/>
      <c r="T19" s="103"/>
    </row>
    <row r="20" spans="1:20" ht="30" x14ac:dyDescent="0.3">
      <c r="A20" s="82">
        <v>4</v>
      </c>
      <c r="B20" s="102" t="s">
        <v>95</v>
      </c>
      <c r="C20" s="10">
        <v>215700.39</v>
      </c>
      <c r="D20" s="10"/>
      <c r="E20" s="13">
        <v>215700.39</v>
      </c>
      <c r="F20" s="12">
        <v>130931</v>
      </c>
      <c r="G20" s="12"/>
      <c r="H20" s="13">
        <v>130931</v>
      </c>
      <c r="O20" s="103"/>
      <c r="P20" s="103"/>
      <c r="Q20" s="103"/>
      <c r="R20" s="103"/>
      <c r="S20" s="103"/>
      <c r="T20" s="103"/>
    </row>
    <row r="21" spans="1:20" x14ac:dyDescent="0.3">
      <c r="A21" s="82">
        <v>5</v>
      </c>
      <c r="B21" s="102" t="s">
        <v>96</v>
      </c>
      <c r="C21" s="10">
        <v>30871.16</v>
      </c>
      <c r="D21" s="10">
        <v>20010.5</v>
      </c>
      <c r="E21" s="13">
        <v>50881.66</v>
      </c>
      <c r="F21" s="12">
        <v>6338</v>
      </c>
      <c r="G21" s="12">
        <v>17912</v>
      </c>
      <c r="H21" s="13">
        <v>24250</v>
      </c>
      <c r="O21" s="103"/>
      <c r="P21" s="103"/>
      <c r="Q21" s="103"/>
      <c r="R21" s="103"/>
      <c r="S21" s="103"/>
      <c r="T21" s="103"/>
    </row>
    <row r="22" spans="1:20" x14ac:dyDescent="0.3">
      <c r="A22" s="82">
        <v>6</v>
      </c>
      <c r="B22" s="106" t="s">
        <v>97</v>
      </c>
      <c r="C22" s="13">
        <v>1152035.4399999997</v>
      </c>
      <c r="D22" s="13">
        <v>3455454.99</v>
      </c>
      <c r="E22" s="13">
        <v>4607490.43</v>
      </c>
      <c r="F22" s="13">
        <v>1538926</v>
      </c>
      <c r="G22" s="13">
        <v>5802551</v>
      </c>
      <c r="H22" s="13">
        <v>7341477</v>
      </c>
      <c r="O22" s="103"/>
      <c r="P22" s="103"/>
      <c r="Q22" s="103"/>
      <c r="R22" s="103"/>
      <c r="S22" s="103"/>
      <c r="T22" s="103"/>
    </row>
    <row r="23" spans="1:20" x14ac:dyDescent="0.3">
      <c r="A23" s="82"/>
      <c r="B23" s="101" t="s">
        <v>98</v>
      </c>
      <c r="C23" s="10"/>
      <c r="D23" s="10"/>
      <c r="E23" s="10"/>
      <c r="F23" s="12"/>
      <c r="G23" s="12"/>
      <c r="H23" s="10"/>
      <c r="O23" s="103"/>
      <c r="P23" s="103"/>
      <c r="Q23" s="103"/>
      <c r="R23" s="103"/>
      <c r="S23" s="103"/>
      <c r="T23" s="103"/>
    </row>
    <row r="24" spans="1:20" ht="30" x14ac:dyDescent="0.3">
      <c r="A24" s="82">
        <v>7</v>
      </c>
      <c r="B24" s="102" t="s">
        <v>99</v>
      </c>
      <c r="C24" s="10">
        <v>132736.53</v>
      </c>
      <c r="D24" s="10">
        <v>610.08000000000004</v>
      </c>
      <c r="E24" s="11">
        <v>133346.60999999999</v>
      </c>
      <c r="F24" s="12">
        <v>232280</v>
      </c>
      <c r="G24" s="12">
        <v>2779</v>
      </c>
      <c r="H24" s="11">
        <v>235059</v>
      </c>
      <c r="O24" s="103"/>
      <c r="P24" s="103"/>
      <c r="Q24" s="103"/>
      <c r="R24" s="103"/>
      <c r="S24" s="103"/>
      <c r="T24" s="103"/>
    </row>
    <row r="25" spans="1:20" x14ac:dyDescent="0.3">
      <c r="A25" s="82">
        <v>8</v>
      </c>
      <c r="B25" s="102" t="s">
        <v>100</v>
      </c>
      <c r="C25" s="10">
        <v>301104.3</v>
      </c>
      <c r="D25" s="10">
        <v>787240.91</v>
      </c>
      <c r="E25" s="11">
        <v>1088345.21</v>
      </c>
      <c r="F25" s="12">
        <v>314486</v>
      </c>
      <c r="G25" s="12">
        <v>1041750</v>
      </c>
      <c r="H25" s="11">
        <v>1356236</v>
      </c>
      <c r="O25" s="103"/>
      <c r="P25" s="103"/>
      <c r="Q25" s="103"/>
      <c r="R25" s="103"/>
      <c r="S25" s="103"/>
      <c r="T25" s="103"/>
    </row>
    <row r="26" spans="1:20" x14ac:dyDescent="0.3">
      <c r="A26" s="82">
        <v>9</v>
      </c>
      <c r="B26" s="102" t="s">
        <v>101</v>
      </c>
      <c r="C26" s="10">
        <v>35149.440000000002</v>
      </c>
      <c r="D26" s="10">
        <v>26234.65</v>
      </c>
      <c r="E26" s="11">
        <v>61384.090000000004</v>
      </c>
      <c r="F26" s="12">
        <v>41174</v>
      </c>
      <c r="G26" s="12">
        <v>72120</v>
      </c>
      <c r="H26" s="11">
        <v>113294</v>
      </c>
      <c r="O26" s="103"/>
      <c r="P26" s="103"/>
      <c r="Q26" s="103"/>
      <c r="R26" s="103"/>
      <c r="S26" s="103"/>
      <c r="T26" s="103"/>
    </row>
    <row r="27" spans="1:20" ht="30" x14ac:dyDescent="0.3">
      <c r="A27" s="82">
        <v>10</v>
      </c>
      <c r="B27" s="102" t="s">
        <v>102</v>
      </c>
      <c r="C27" s="10">
        <v>426.29</v>
      </c>
      <c r="D27" s="10"/>
      <c r="E27" s="11">
        <v>426.29</v>
      </c>
      <c r="F27" s="12">
        <v>697</v>
      </c>
      <c r="G27" s="12"/>
      <c r="H27" s="11">
        <v>697</v>
      </c>
      <c r="O27" s="103"/>
      <c r="P27" s="103"/>
      <c r="Q27" s="103"/>
      <c r="R27" s="103"/>
      <c r="S27" s="103"/>
      <c r="T27" s="103"/>
    </row>
    <row r="28" spans="1:20" x14ac:dyDescent="0.3">
      <c r="A28" s="82">
        <v>11</v>
      </c>
      <c r="B28" s="102" t="s">
        <v>103</v>
      </c>
      <c r="C28" s="10">
        <v>2321.5100000000002</v>
      </c>
      <c r="D28" s="10">
        <v>2481390.71</v>
      </c>
      <c r="E28" s="11">
        <v>2483712.2199999997</v>
      </c>
      <c r="F28" s="12">
        <v>1251</v>
      </c>
      <c r="G28" s="12">
        <v>2337522.4</v>
      </c>
      <c r="H28" s="11">
        <v>2338773.4</v>
      </c>
      <c r="O28" s="103"/>
      <c r="P28" s="103"/>
      <c r="Q28" s="103"/>
      <c r="R28" s="103"/>
      <c r="S28" s="103"/>
      <c r="T28" s="103"/>
    </row>
    <row r="29" spans="1:20" x14ac:dyDescent="0.3">
      <c r="A29" s="82">
        <v>12</v>
      </c>
      <c r="B29" s="102" t="s">
        <v>104</v>
      </c>
      <c r="C29" s="10"/>
      <c r="D29" s="10"/>
      <c r="E29" s="11">
        <v>0</v>
      </c>
      <c r="F29" s="12"/>
      <c r="G29" s="12"/>
      <c r="H29" s="11">
        <v>0</v>
      </c>
      <c r="O29" s="103"/>
      <c r="P29" s="103"/>
      <c r="Q29" s="103"/>
      <c r="R29" s="103"/>
      <c r="S29" s="103"/>
      <c r="T29" s="103"/>
    </row>
    <row r="30" spans="1:20" x14ac:dyDescent="0.3">
      <c r="A30" s="82">
        <v>13</v>
      </c>
      <c r="B30" s="84" t="s">
        <v>16</v>
      </c>
      <c r="C30" s="13">
        <v>471738.06999999995</v>
      </c>
      <c r="D30" s="13">
        <v>3295476.35</v>
      </c>
      <c r="E30" s="11">
        <v>3767214.42</v>
      </c>
      <c r="F30" s="13">
        <v>589888</v>
      </c>
      <c r="G30" s="13">
        <v>3454171.4</v>
      </c>
      <c r="H30" s="11">
        <v>4044059.4</v>
      </c>
      <c r="O30" s="103"/>
      <c r="P30" s="103"/>
      <c r="Q30" s="103"/>
      <c r="R30" s="103"/>
      <c r="S30" s="103"/>
      <c r="T30" s="103"/>
    </row>
    <row r="31" spans="1:20" x14ac:dyDescent="0.3">
      <c r="A31" s="82">
        <v>14</v>
      </c>
      <c r="B31" s="84" t="s">
        <v>18</v>
      </c>
      <c r="C31" s="13">
        <v>680297.36999999976</v>
      </c>
      <c r="D31" s="13">
        <v>159978.64000000013</v>
      </c>
      <c r="E31" s="11">
        <v>840276.00999999989</v>
      </c>
      <c r="F31" s="13">
        <v>949038</v>
      </c>
      <c r="G31" s="13">
        <v>2348379.6</v>
      </c>
      <c r="H31" s="11">
        <v>3297417.6</v>
      </c>
      <c r="O31" s="103"/>
      <c r="P31" s="103"/>
      <c r="Q31" s="103"/>
      <c r="R31" s="103"/>
      <c r="S31" s="103"/>
      <c r="T31" s="103"/>
    </row>
    <row r="32" spans="1:20" x14ac:dyDescent="0.3">
      <c r="A32" s="82"/>
      <c r="B32" s="101"/>
      <c r="C32" s="10"/>
      <c r="D32" s="10"/>
      <c r="E32" s="10"/>
      <c r="F32" s="12"/>
      <c r="G32" s="12"/>
      <c r="H32" s="10"/>
      <c r="O32" s="103"/>
      <c r="P32" s="103"/>
      <c r="Q32" s="103"/>
      <c r="R32" s="103"/>
      <c r="S32" s="103"/>
      <c r="T32" s="103"/>
    </row>
    <row r="33" spans="1:225" x14ac:dyDescent="0.3">
      <c r="A33" s="82"/>
      <c r="B33" s="101" t="s">
        <v>105</v>
      </c>
      <c r="C33" s="10"/>
      <c r="D33" s="10"/>
      <c r="E33" s="107"/>
      <c r="F33" s="12"/>
      <c r="G33" s="12"/>
      <c r="H33" s="108"/>
      <c r="O33" s="103"/>
      <c r="P33" s="103"/>
      <c r="Q33" s="103"/>
      <c r="R33" s="103"/>
      <c r="S33" s="103"/>
      <c r="T33" s="103"/>
    </row>
    <row r="34" spans="1:225" x14ac:dyDescent="0.3">
      <c r="A34" s="82">
        <v>15</v>
      </c>
      <c r="B34" s="82" t="s">
        <v>106</v>
      </c>
      <c r="C34" s="109">
        <v>301606.94</v>
      </c>
      <c r="D34" s="109">
        <v>105608.27</v>
      </c>
      <c r="E34" s="109">
        <v>407215.21</v>
      </c>
      <c r="F34" s="109">
        <v>423968</v>
      </c>
      <c r="G34" s="109">
        <v>173371</v>
      </c>
      <c r="H34" s="109">
        <v>597339</v>
      </c>
      <c r="I34" s="103"/>
      <c r="O34" s="103"/>
      <c r="P34" s="103"/>
      <c r="Q34" s="103"/>
      <c r="R34" s="103"/>
      <c r="S34" s="103"/>
      <c r="T34" s="103"/>
    </row>
    <row r="35" spans="1:225" ht="30" x14ac:dyDescent="0.3">
      <c r="A35" s="82">
        <v>15.1</v>
      </c>
      <c r="B35" s="104" t="s">
        <v>107</v>
      </c>
      <c r="C35" s="10">
        <v>420458.67</v>
      </c>
      <c r="D35" s="10">
        <v>152826.13</v>
      </c>
      <c r="E35" s="109">
        <v>573284.80000000005</v>
      </c>
      <c r="F35" s="12">
        <v>551733</v>
      </c>
      <c r="G35" s="12">
        <v>222244</v>
      </c>
      <c r="H35" s="109">
        <v>773977</v>
      </c>
      <c r="O35" s="103"/>
      <c r="P35" s="103"/>
      <c r="Q35" s="103"/>
      <c r="R35" s="103"/>
      <c r="S35" s="103"/>
      <c r="T35" s="103"/>
    </row>
    <row r="36" spans="1:225" ht="30" x14ac:dyDescent="0.3">
      <c r="A36" s="82">
        <v>15.2</v>
      </c>
      <c r="B36" s="104" t="s">
        <v>108</v>
      </c>
      <c r="C36" s="10">
        <v>118851.73</v>
      </c>
      <c r="D36" s="10">
        <v>47217.86</v>
      </c>
      <c r="E36" s="109">
        <v>166069.59</v>
      </c>
      <c r="F36" s="12">
        <v>127765</v>
      </c>
      <c r="G36" s="12">
        <v>48873</v>
      </c>
      <c r="H36" s="109">
        <v>176638</v>
      </c>
      <c r="O36" s="103"/>
      <c r="P36" s="103"/>
      <c r="Q36" s="103"/>
      <c r="R36" s="103"/>
      <c r="S36" s="103"/>
      <c r="T36" s="103"/>
    </row>
    <row r="37" spans="1:225" x14ac:dyDescent="0.3">
      <c r="A37" s="82">
        <v>16</v>
      </c>
      <c r="B37" s="102" t="s">
        <v>109</v>
      </c>
      <c r="C37" s="10">
        <v>0</v>
      </c>
      <c r="D37" s="10">
        <v>0</v>
      </c>
      <c r="E37" s="109">
        <v>0</v>
      </c>
      <c r="F37" s="12">
        <v>0</v>
      </c>
      <c r="G37" s="12">
        <v>0</v>
      </c>
      <c r="H37" s="109">
        <v>0</v>
      </c>
      <c r="O37" s="103"/>
      <c r="P37" s="103"/>
      <c r="Q37" s="103"/>
      <c r="R37" s="103"/>
      <c r="S37" s="103"/>
      <c r="T37" s="103"/>
    </row>
    <row r="38" spans="1:225" s="110" customFormat="1" ht="30" x14ac:dyDescent="0.3">
      <c r="A38" s="82">
        <v>17</v>
      </c>
      <c r="B38" s="102" t="s">
        <v>110</v>
      </c>
      <c r="C38" s="10"/>
      <c r="D38" s="10"/>
      <c r="E38" s="109">
        <v>0</v>
      </c>
      <c r="F38" s="12"/>
      <c r="G38" s="12"/>
      <c r="H38" s="109">
        <v>0</v>
      </c>
      <c r="I38" s="96"/>
      <c r="J38" s="96"/>
      <c r="K38" s="96"/>
      <c r="L38" s="96"/>
      <c r="M38" s="96"/>
      <c r="N38" s="96"/>
      <c r="O38" s="103"/>
      <c r="P38" s="103"/>
      <c r="Q38" s="103"/>
      <c r="R38" s="103"/>
      <c r="S38" s="103"/>
      <c r="T38" s="103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</row>
    <row r="39" spans="1:225" s="110" customFormat="1" ht="30" x14ac:dyDescent="0.3">
      <c r="A39" s="82">
        <v>18</v>
      </c>
      <c r="B39" s="102" t="s">
        <v>111</v>
      </c>
      <c r="C39" s="10">
        <v>0</v>
      </c>
      <c r="D39" s="10"/>
      <c r="E39" s="109">
        <v>0</v>
      </c>
      <c r="F39" s="12">
        <v>31</v>
      </c>
      <c r="G39" s="12"/>
      <c r="H39" s="109">
        <v>31</v>
      </c>
      <c r="I39" s="96"/>
      <c r="J39" s="96"/>
      <c r="K39" s="96"/>
      <c r="L39" s="96"/>
      <c r="M39" s="96"/>
      <c r="N39" s="96"/>
      <c r="O39" s="103"/>
      <c r="P39" s="103"/>
      <c r="Q39" s="103"/>
      <c r="R39" s="103"/>
      <c r="S39" s="103"/>
      <c r="T39" s="103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</row>
    <row r="40" spans="1:225" ht="30" x14ac:dyDescent="0.3">
      <c r="A40" s="82">
        <v>19</v>
      </c>
      <c r="B40" s="102" t="s">
        <v>112</v>
      </c>
      <c r="C40" s="10">
        <v>451423.07</v>
      </c>
      <c r="D40" s="10"/>
      <c r="E40" s="109">
        <v>451423.07</v>
      </c>
      <c r="F40" s="12">
        <v>534018</v>
      </c>
      <c r="G40" s="12"/>
      <c r="H40" s="109">
        <v>534018</v>
      </c>
      <c r="O40" s="103"/>
      <c r="P40" s="103"/>
      <c r="Q40" s="103"/>
      <c r="R40" s="103"/>
      <c r="S40" s="103"/>
      <c r="T40" s="103"/>
    </row>
    <row r="41" spans="1:225" s="110" customFormat="1" ht="30" x14ac:dyDescent="0.3">
      <c r="A41" s="82">
        <v>20</v>
      </c>
      <c r="B41" s="102" t="s">
        <v>113</v>
      </c>
      <c r="C41" s="10">
        <v>-126095.91</v>
      </c>
      <c r="D41" s="10"/>
      <c r="E41" s="109">
        <v>-126095.91</v>
      </c>
      <c r="F41" s="12">
        <v>-166841</v>
      </c>
      <c r="G41" s="12"/>
      <c r="H41" s="109">
        <v>-166841</v>
      </c>
      <c r="I41" s="96"/>
      <c r="J41" s="96"/>
      <c r="K41" s="96"/>
      <c r="L41" s="96"/>
      <c r="M41" s="96"/>
      <c r="N41" s="96"/>
      <c r="O41" s="103"/>
      <c r="P41" s="103"/>
      <c r="Q41" s="103"/>
      <c r="R41" s="103"/>
      <c r="S41" s="103"/>
      <c r="T41" s="103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</row>
    <row r="42" spans="1:225" s="110" customFormat="1" x14ac:dyDescent="0.3">
      <c r="A42" s="82">
        <v>21</v>
      </c>
      <c r="B42" s="102" t="s">
        <v>114</v>
      </c>
      <c r="C42" s="10">
        <v>-23293.13</v>
      </c>
      <c r="D42" s="10"/>
      <c r="E42" s="109">
        <v>-23293.13</v>
      </c>
      <c r="F42" s="12">
        <v>-98028</v>
      </c>
      <c r="G42" s="12"/>
      <c r="H42" s="109">
        <v>-98028</v>
      </c>
      <c r="I42" s="96"/>
      <c r="J42" s="96"/>
      <c r="K42" s="96"/>
      <c r="L42" s="96"/>
      <c r="M42" s="96"/>
      <c r="N42" s="96"/>
      <c r="O42" s="103"/>
      <c r="P42" s="103"/>
      <c r="Q42" s="103"/>
      <c r="R42" s="103"/>
      <c r="S42" s="103"/>
      <c r="T42" s="103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</row>
    <row r="43" spans="1:225" ht="30" x14ac:dyDescent="0.3">
      <c r="A43" s="82">
        <v>22</v>
      </c>
      <c r="B43" s="102" t="s">
        <v>115</v>
      </c>
      <c r="C43" s="10">
        <v>25089.51</v>
      </c>
      <c r="D43" s="10"/>
      <c r="E43" s="109">
        <v>25089.51</v>
      </c>
      <c r="F43" s="12">
        <v>0</v>
      </c>
      <c r="G43" s="12"/>
      <c r="H43" s="109">
        <v>0</v>
      </c>
      <c r="O43" s="103"/>
      <c r="P43" s="103"/>
      <c r="Q43" s="103"/>
      <c r="R43" s="103"/>
      <c r="S43" s="103"/>
      <c r="T43" s="103"/>
    </row>
    <row r="44" spans="1:225" x14ac:dyDescent="0.3">
      <c r="A44" s="82">
        <v>23</v>
      </c>
      <c r="B44" s="102" t="s">
        <v>116</v>
      </c>
      <c r="C44" s="10">
        <v>362174.71</v>
      </c>
      <c r="D44" s="10">
        <v>0</v>
      </c>
      <c r="E44" s="109">
        <v>362174.71</v>
      </c>
      <c r="F44" s="12">
        <v>397560</v>
      </c>
      <c r="G44" s="12">
        <v>1356</v>
      </c>
      <c r="H44" s="109">
        <v>398916</v>
      </c>
      <c r="O44" s="103"/>
      <c r="P44" s="103"/>
      <c r="Q44" s="103"/>
      <c r="R44" s="103"/>
      <c r="S44" s="103"/>
      <c r="T44" s="103"/>
    </row>
    <row r="45" spans="1:225" x14ac:dyDescent="0.3">
      <c r="A45" s="82">
        <v>24</v>
      </c>
      <c r="B45" s="84" t="s">
        <v>117</v>
      </c>
      <c r="C45" s="13">
        <v>990905.19</v>
      </c>
      <c r="D45" s="13">
        <v>105608.27</v>
      </c>
      <c r="E45" s="109">
        <v>1096513.46</v>
      </c>
      <c r="F45" s="13">
        <v>1090708</v>
      </c>
      <c r="G45" s="13">
        <v>174727</v>
      </c>
      <c r="H45" s="109">
        <v>1265435</v>
      </c>
      <c r="O45" s="103"/>
      <c r="P45" s="103"/>
      <c r="Q45" s="103"/>
      <c r="R45" s="103"/>
      <c r="S45" s="103"/>
      <c r="T45" s="103"/>
    </row>
    <row r="46" spans="1:225" x14ac:dyDescent="0.3">
      <c r="A46" s="82"/>
      <c r="B46" s="101" t="s">
        <v>118</v>
      </c>
      <c r="C46" s="10"/>
      <c r="D46" s="10"/>
      <c r="E46" s="108"/>
      <c r="F46" s="12"/>
      <c r="G46" s="12"/>
      <c r="H46" s="108"/>
      <c r="O46" s="103"/>
      <c r="P46" s="103"/>
      <c r="Q46" s="103"/>
      <c r="R46" s="103"/>
      <c r="S46" s="103"/>
      <c r="T46" s="103"/>
    </row>
    <row r="47" spans="1:225" ht="30" x14ac:dyDescent="0.3">
      <c r="A47" s="82">
        <v>25</v>
      </c>
      <c r="B47" s="102" t="s">
        <v>119</v>
      </c>
      <c r="C47" s="10">
        <v>52659.06</v>
      </c>
      <c r="D47" s="10">
        <v>28014.78</v>
      </c>
      <c r="E47" s="13">
        <v>80673.84</v>
      </c>
      <c r="F47" s="12">
        <v>30266</v>
      </c>
      <c r="G47" s="12">
        <v>26347</v>
      </c>
      <c r="H47" s="13">
        <v>56613</v>
      </c>
      <c r="O47" s="103"/>
      <c r="P47" s="103"/>
      <c r="Q47" s="103"/>
      <c r="R47" s="103"/>
      <c r="S47" s="103"/>
      <c r="T47" s="103"/>
    </row>
    <row r="48" spans="1:225" ht="30" x14ac:dyDescent="0.3">
      <c r="A48" s="82">
        <v>26</v>
      </c>
      <c r="B48" s="102" t="s">
        <v>120</v>
      </c>
      <c r="C48" s="10">
        <v>77796.86</v>
      </c>
      <c r="D48" s="10">
        <v>118560.12</v>
      </c>
      <c r="E48" s="13">
        <v>196356.97999999998</v>
      </c>
      <c r="F48" s="12">
        <v>150813</v>
      </c>
      <c r="G48" s="12">
        <v>118064</v>
      </c>
      <c r="H48" s="13">
        <v>268877</v>
      </c>
      <c r="O48" s="103"/>
      <c r="P48" s="103"/>
      <c r="Q48" s="103"/>
      <c r="R48" s="103"/>
      <c r="S48" s="103"/>
      <c r="T48" s="103"/>
    </row>
    <row r="49" spans="1:225" x14ac:dyDescent="0.3">
      <c r="A49" s="82">
        <v>27</v>
      </c>
      <c r="B49" s="102" t="s">
        <v>121</v>
      </c>
      <c r="C49" s="10">
        <v>2480574.81</v>
      </c>
      <c r="D49" s="10"/>
      <c r="E49" s="13">
        <v>2480574.81</v>
      </c>
      <c r="F49" s="12">
        <v>2802743</v>
      </c>
      <c r="G49" s="12"/>
      <c r="H49" s="13">
        <v>2802743</v>
      </c>
      <c r="O49" s="103"/>
      <c r="P49" s="103"/>
      <c r="Q49" s="103"/>
      <c r="R49" s="103"/>
      <c r="S49" s="103"/>
      <c r="T49" s="103"/>
    </row>
    <row r="50" spans="1:225" ht="30" x14ac:dyDescent="0.3">
      <c r="A50" s="82">
        <v>28</v>
      </c>
      <c r="B50" s="102" t="s">
        <v>122</v>
      </c>
      <c r="C50" s="10">
        <v>29028.82</v>
      </c>
      <c r="D50" s="10"/>
      <c r="E50" s="13">
        <v>29028.82</v>
      </c>
      <c r="F50" s="12">
        <v>19233</v>
      </c>
      <c r="G50" s="12"/>
      <c r="H50" s="13">
        <v>19233</v>
      </c>
      <c r="O50" s="103"/>
      <c r="P50" s="103"/>
      <c r="Q50" s="103"/>
      <c r="R50" s="103"/>
      <c r="S50" s="103"/>
      <c r="T50" s="103"/>
    </row>
    <row r="51" spans="1:225" x14ac:dyDescent="0.3">
      <c r="A51" s="82">
        <v>29</v>
      </c>
      <c r="B51" s="102" t="s">
        <v>123</v>
      </c>
      <c r="C51" s="10">
        <v>583527.13</v>
      </c>
      <c r="D51" s="10"/>
      <c r="E51" s="13">
        <v>583527.13</v>
      </c>
      <c r="F51" s="12">
        <v>659478</v>
      </c>
      <c r="G51" s="12"/>
      <c r="H51" s="13">
        <v>659478</v>
      </c>
      <c r="O51" s="103"/>
      <c r="P51" s="103"/>
      <c r="Q51" s="103"/>
      <c r="R51" s="103"/>
      <c r="S51" s="103"/>
      <c r="T51" s="103"/>
    </row>
    <row r="52" spans="1:225" x14ac:dyDescent="0.3">
      <c r="A52" s="82">
        <v>30</v>
      </c>
      <c r="B52" s="102" t="s">
        <v>124</v>
      </c>
      <c r="C52" s="10">
        <v>1406010.53</v>
      </c>
      <c r="D52" s="10">
        <v>0</v>
      </c>
      <c r="E52" s="13">
        <v>1406010.53</v>
      </c>
      <c r="F52" s="12">
        <v>1575882</v>
      </c>
      <c r="G52" s="12">
        <v>0</v>
      </c>
      <c r="H52" s="13">
        <v>1575882</v>
      </c>
      <c r="O52" s="103"/>
      <c r="P52" s="103"/>
      <c r="Q52" s="103"/>
      <c r="R52" s="103"/>
      <c r="S52" s="103"/>
      <c r="T52" s="103"/>
    </row>
    <row r="53" spans="1:225" x14ac:dyDescent="0.3">
      <c r="A53" s="82">
        <v>31</v>
      </c>
      <c r="B53" s="84" t="s">
        <v>19</v>
      </c>
      <c r="C53" s="13">
        <v>4629597.21</v>
      </c>
      <c r="D53" s="13">
        <v>146574.9</v>
      </c>
      <c r="E53" s="13">
        <v>4776172.1100000003</v>
      </c>
      <c r="F53" s="13">
        <v>5238415</v>
      </c>
      <c r="G53" s="13">
        <v>144411</v>
      </c>
      <c r="H53" s="13">
        <v>5382826</v>
      </c>
      <c r="O53" s="103"/>
      <c r="P53" s="103"/>
      <c r="Q53" s="103"/>
      <c r="R53" s="103"/>
      <c r="S53" s="103"/>
      <c r="T53" s="103"/>
    </row>
    <row r="54" spans="1:225" x14ac:dyDescent="0.3">
      <c r="A54" s="82">
        <v>32</v>
      </c>
      <c r="B54" s="84" t="s">
        <v>125</v>
      </c>
      <c r="C54" s="13">
        <v>-3638692.02</v>
      </c>
      <c r="D54" s="13">
        <v>-40966.62999999999</v>
      </c>
      <c r="E54" s="13">
        <v>-3679658.65</v>
      </c>
      <c r="F54" s="13">
        <v>-4147707</v>
      </c>
      <c r="G54" s="13">
        <v>30316</v>
      </c>
      <c r="H54" s="13">
        <v>-4117391</v>
      </c>
      <c r="O54" s="103"/>
      <c r="P54" s="103"/>
      <c r="Q54" s="103"/>
      <c r="R54" s="103"/>
      <c r="S54" s="103"/>
      <c r="T54" s="103"/>
    </row>
    <row r="55" spans="1:225" x14ac:dyDescent="0.3">
      <c r="A55" s="82"/>
      <c r="B55" s="101"/>
      <c r="C55" s="111"/>
      <c r="D55" s="111"/>
      <c r="E55" s="111"/>
      <c r="F55" s="112"/>
      <c r="G55" s="112"/>
      <c r="H55" s="111"/>
      <c r="O55" s="103"/>
      <c r="P55" s="103"/>
      <c r="Q55" s="103"/>
      <c r="R55" s="103"/>
      <c r="S55" s="103"/>
      <c r="T55" s="103"/>
    </row>
    <row r="56" spans="1:225" x14ac:dyDescent="0.3">
      <c r="A56" s="82">
        <v>33</v>
      </c>
      <c r="B56" s="84" t="s">
        <v>126</v>
      </c>
      <c r="C56" s="13">
        <v>-2958394.6500000004</v>
      </c>
      <c r="D56" s="13">
        <v>119012.01000000014</v>
      </c>
      <c r="E56" s="13">
        <v>-2839382.64</v>
      </c>
      <c r="F56" s="13">
        <v>-3198669</v>
      </c>
      <c r="G56" s="13">
        <v>2378695.6</v>
      </c>
      <c r="H56" s="13">
        <v>-819973.39999999991</v>
      </c>
      <c r="O56" s="103"/>
      <c r="P56" s="103"/>
      <c r="Q56" s="103"/>
      <c r="R56" s="103"/>
      <c r="S56" s="103"/>
      <c r="T56" s="103"/>
    </row>
    <row r="57" spans="1:225" x14ac:dyDescent="0.3">
      <c r="A57" s="82"/>
      <c r="B57" s="84"/>
      <c r="C57" s="13"/>
      <c r="D57" s="13"/>
      <c r="E57" s="13"/>
      <c r="F57" s="113"/>
      <c r="G57" s="113"/>
      <c r="H57" s="13"/>
      <c r="O57" s="103"/>
      <c r="P57" s="103"/>
      <c r="Q57" s="103"/>
      <c r="R57" s="103"/>
      <c r="S57" s="103"/>
      <c r="T57" s="103"/>
    </row>
    <row r="58" spans="1:225" ht="30" x14ac:dyDescent="0.3">
      <c r="A58" s="82">
        <v>34</v>
      </c>
      <c r="B58" s="102" t="s">
        <v>127</v>
      </c>
      <c r="C58" s="10">
        <v>-198217.93</v>
      </c>
      <c r="D58" s="10" t="s">
        <v>14</v>
      </c>
      <c r="E58" s="13">
        <v>-198217.93</v>
      </c>
      <c r="F58" s="12">
        <v>-118497</v>
      </c>
      <c r="G58" s="12" t="s">
        <v>14</v>
      </c>
      <c r="H58" s="13">
        <v>-118497</v>
      </c>
      <c r="O58" s="103"/>
      <c r="P58" s="103"/>
      <c r="Q58" s="103"/>
      <c r="R58" s="103"/>
      <c r="S58" s="103"/>
      <c r="T58" s="103"/>
    </row>
    <row r="59" spans="1:225" ht="45" x14ac:dyDescent="0.3">
      <c r="A59" s="82">
        <v>35</v>
      </c>
      <c r="B59" s="102" t="s">
        <v>128</v>
      </c>
      <c r="C59" s="10">
        <v>0</v>
      </c>
      <c r="D59" s="10" t="s">
        <v>14</v>
      </c>
      <c r="E59" s="13">
        <v>0</v>
      </c>
      <c r="F59" s="12">
        <v>0</v>
      </c>
      <c r="G59" s="12" t="s">
        <v>14</v>
      </c>
      <c r="H59" s="13">
        <v>0</v>
      </c>
      <c r="O59" s="103"/>
      <c r="P59" s="103"/>
      <c r="Q59" s="103"/>
      <c r="R59" s="103"/>
      <c r="S59" s="103"/>
      <c r="T59" s="103"/>
    </row>
    <row r="60" spans="1:225" ht="30" x14ac:dyDescent="0.3">
      <c r="A60" s="82">
        <v>36</v>
      </c>
      <c r="B60" s="102" t="s">
        <v>129</v>
      </c>
      <c r="C60" s="10">
        <v>432262.97</v>
      </c>
      <c r="D60" s="10" t="s">
        <v>14</v>
      </c>
      <c r="E60" s="13">
        <v>432262.97</v>
      </c>
      <c r="F60" s="12">
        <v>1104667</v>
      </c>
      <c r="G60" s="12" t="s">
        <v>14</v>
      </c>
      <c r="H60" s="13">
        <v>1104667</v>
      </c>
      <c r="O60" s="103"/>
      <c r="P60" s="103"/>
      <c r="Q60" s="103"/>
      <c r="R60" s="103"/>
      <c r="S60" s="103"/>
      <c r="T60" s="103"/>
    </row>
    <row r="61" spans="1:225" ht="36.75" customHeight="1" x14ac:dyDescent="0.3">
      <c r="A61" s="82">
        <v>37</v>
      </c>
      <c r="B61" s="86" t="s">
        <v>130</v>
      </c>
      <c r="C61" s="13">
        <v>234045.03999999998</v>
      </c>
      <c r="D61" s="13">
        <v>0</v>
      </c>
      <c r="E61" s="13">
        <v>234045.03999999998</v>
      </c>
      <c r="F61" s="13">
        <v>986170</v>
      </c>
      <c r="G61" s="13">
        <v>0</v>
      </c>
      <c r="H61" s="13">
        <v>986170</v>
      </c>
      <c r="O61" s="103"/>
      <c r="P61" s="103"/>
      <c r="Q61" s="103"/>
      <c r="R61" s="103"/>
      <c r="S61" s="103"/>
      <c r="T61" s="103"/>
    </row>
    <row r="62" spans="1:225" x14ac:dyDescent="0.3">
      <c r="A62" s="82"/>
      <c r="B62" s="114"/>
      <c r="C62" s="10"/>
      <c r="D62" s="10"/>
      <c r="E62" s="108"/>
      <c r="F62" s="12"/>
      <c r="G62" s="12"/>
      <c r="H62" s="108"/>
      <c r="O62" s="103"/>
      <c r="P62" s="103"/>
      <c r="Q62" s="103"/>
      <c r="R62" s="103"/>
      <c r="S62" s="103"/>
      <c r="T62" s="103"/>
    </row>
    <row r="63" spans="1:225" ht="45" x14ac:dyDescent="0.3">
      <c r="A63" s="82">
        <v>38</v>
      </c>
      <c r="B63" s="115" t="s">
        <v>131</v>
      </c>
      <c r="C63" s="13">
        <v>-3192439.6900000004</v>
      </c>
      <c r="D63" s="13">
        <v>119012.01000000014</v>
      </c>
      <c r="E63" s="13">
        <v>-3073427.68</v>
      </c>
      <c r="F63" s="13">
        <v>-4184839</v>
      </c>
      <c r="G63" s="13">
        <v>2378695.6</v>
      </c>
      <c r="H63" s="13">
        <v>-1806143.4</v>
      </c>
      <c r="I63" s="116"/>
      <c r="J63" s="116"/>
      <c r="K63" s="116"/>
      <c r="O63" s="103"/>
      <c r="P63" s="103"/>
      <c r="Q63" s="103"/>
      <c r="R63" s="103"/>
      <c r="S63" s="103"/>
      <c r="T63" s="103"/>
    </row>
    <row r="64" spans="1:225" s="117" customFormat="1" x14ac:dyDescent="0.3">
      <c r="A64" s="88">
        <v>39</v>
      </c>
      <c r="B64" s="102" t="s">
        <v>132</v>
      </c>
      <c r="C64" s="10"/>
      <c r="D64" s="10"/>
      <c r="E64" s="13">
        <v>0</v>
      </c>
      <c r="F64" s="12"/>
      <c r="G64" s="12"/>
      <c r="H64" s="13">
        <v>0</v>
      </c>
      <c r="I64" s="96"/>
      <c r="J64" s="96"/>
      <c r="K64" s="96"/>
      <c r="L64" s="116"/>
      <c r="M64" s="116"/>
      <c r="N64" s="116"/>
      <c r="O64" s="103"/>
      <c r="P64" s="103"/>
      <c r="Q64" s="103"/>
      <c r="R64" s="103"/>
      <c r="S64" s="103"/>
      <c r="T64" s="103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  <c r="GX64" s="116"/>
      <c r="GY64" s="116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6"/>
      <c r="HK64" s="116"/>
      <c r="HL64" s="116"/>
      <c r="HM64" s="116"/>
      <c r="HN64" s="116"/>
      <c r="HO64" s="116"/>
      <c r="HP64" s="116"/>
      <c r="HQ64" s="116"/>
    </row>
    <row r="65" spans="1:225" x14ac:dyDescent="0.3">
      <c r="A65" s="82">
        <v>40</v>
      </c>
      <c r="B65" s="84" t="s">
        <v>133</v>
      </c>
      <c r="C65" s="13">
        <v>-3192439.6900000004</v>
      </c>
      <c r="D65" s="13">
        <v>119012.01000000014</v>
      </c>
      <c r="E65" s="13">
        <v>-3073427.68</v>
      </c>
      <c r="F65" s="13">
        <v>-4184839</v>
      </c>
      <c r="G65" s="13">
        <v>2378695.6</v>
      </c>
      <c r="H65" s="13">
        <v>-1806143.4</v>
      </c>
      <c r="I65" s="116"/>
      <c r="J65" s="116"/>
      <c r="K65" s="116"/>
      <c r="O65" s="103"/>
      <c r="P65" s="103"/>
      <c r="Q65" s="103"/>
      <c r="R65" s="103"/>
      <c r="S65" s="103"/>
      <c r="T65" s="103"/>
    </row>
    <row r="66" spans="1:225" s="117" customFormat="1" x14ac:dyDescent="0.3">
      <c r="A66" s="88">
        <v>41</v>
      </c>
      <c r="B66" s="102" t="s">
        <v>134</v>
      </c>
      <c r="C66" s="10"/>
      <c r="D66" s="10"/>
      <c r="E66" s="13">
        <v>0</v>
      </c>
      <c r="F66" s="12"/>
      <c r="G66" s="12"/>
      <c r="H66" s="13">
        <v>0</v>
      </c>
      <c r="I66" s="96"/>
      <c r="J66" s="96"/>
      <c r="K66" s="96"/>
      <c r="L66" s="116"/>
      <c r="M66" s="116"/>
      <c r="N66" s="116"/>
      <c r="O66" s="103"/>
      <c r="P66" s="103"/>
      <c r="Q66" s="103"/>
      <c r="R66" s="103"/>
      <c r="S66" s="103"/>
      <c r="T66" s="103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</row>
    <row r="67" spans="1:225" x14ac:dyDescent="0.3">
      <c r="A67" s="88">
        <v>42</v>
      </c>
      <c r="B67" s="106" t="s">
        <v>17</v>
      </c>
      <c r="C67" s="13">
        <v>-3192439.6900000004</v>
      </c>
      <c r="D67" s="13">
        <v>119012.01000000014</v>
      </c>
      <c r="E67" s="13">
        <v>-3073427.68</v>
      </c>
      <c r="F67" s="13">
        <v>-4184839</v>
      </c>
      <c r="G67" s="13">
        <v>2378695.6</v>
      </c>
      <c r="H67" s="13">
        <v>-1806143.4</v>
      </c>
      <c r="O67" s="103"/>
      <c r="P67" s="103"/>
      <c r="Q67" s="103"/>
      <c r="R67" s="103"/>
      <c r="S67" s="103"/>
      <c r="T67" s="103"/>
    </row>
    <row r="68" spans="1:225" x14ac:dyDescent="0.3">
      <c r="A68" s="118"/>
      <c r="B68" s="119"/>
      <c r="C68" s="120"/>
      <c r="D68" s="120"/>
      <c r="E68" s="120"/>
      <c r="F68" s="120"/>
      <c r="G68" s="120"/>
      <c r="H68" s="120"/>
      <c r="O68" s="103"/>
      <c r="P68" s="103"/>
      <c r="Q68" s="103"/>
      <c r="R68" s="103"/>
      <c r="S68" s="103"/>
      <c r="T68" s="103"/>
    </row>
    <row r="69" spans="1:225" x14ac:dyDescent="0.3">
      <c r="A69" s="118"/>
      <c r="B69" s="119"/>
      <c r="C69" s="120"/>
      <c r="D69" s="120"/>
      <c r="E69" s="120"/>
      <c r="F69" s="120"/>
      <c r="G69" s="120"/>
      <c r="H69" s="120"/>
      <c r="O69" s="103"/>
      <c r="P69" s="103"/>
      <c r="Q69" s="103"/>
      <c r="R69" s="103"/>
      <c r="S69" s="103"/>
      <c r="T69" s="103"/>
    </row>
    <row r="70" spans="1:225" x14ac:dyDescent="0.3">
      <c r="A70" s="33" t="s">
        <v>76</v>
      </c>
      <c r="B70" s="15"/>
      <c r="C70" s="75"/>
      <c r="D70" s="75"/>
      <c r="E70" s="75"/>
    </row>
    <row r="71" spans="1:225" x14ac:dyDescent="0.3">
      <c r="A71" s="33" t="s">
        <v>77</v>
      </c>
      <c r="B71" s="15"/>
      <c r="C71" s="75"/>
      <c r="D71" s="75"/>
      <c r="E71" s="75"/>
    </row>
    <row r="72" spans="1:225" x14ac:dyDescent="0.3">
      <c r="A72" s="75"/>
      <c r="B72" s="75"/>
      <c r="C72" s="75"/>
      <c r="D72" s="75"/>
      <c r="E72" s="75"/>
    </row>
  </sheetData>
  <mergeCells count="2">
    <mergeCell ref="C5:E5"/>
    <mergeCell ref="F5:H5"/>
  </mergeCells>
  <phoneticPr fontId="2" type="noConversion"/>
  <pageMargins left="0.39" right="0.25" top="0.27" bottom="0.28000000000000003" header="0.22" footer="0.2"/>
  <pageSetup scale="80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view="pageBreakPreview" zoomScaleNormal="100" zoomScaleSheetLayoutView="100" workbookViewId="0">
      <selection activeCell="B2" sqref="B2"/>
    </sheetView>
  </sheetViews>
  <sheetFormatPr defaultRowHeight="15" x14ac:dyDescent="0.3"/>
  <cols>
    <col min="1" max="1" width="8" style="76" customWidth="1"/>
    <col min="2" max="2" width="47" style="76" customWidth="1"/>
    <col min="3" max="3" width="13.140625" style="76" customWidth="1"/>
    <col min="4" max="4" width="11.7109375" style="76" customWidth="1"/>
    <col min="5" max="5" width="13" style="76" customWidth="1"/>
    <col min="6" max="6" width="11.85546875" style="76" customWidth="1"/>
    <col min="7" max="7" width="12.28515625" style="76" customWidth="1"/>
    <col min="8" max="8" width="13.140625" style="76" customWidth="1"/>
    <col min="9" max="16384" width="9.140625" style="76"/>
  </cols>
  <sheetData>
    <row r="1" spans="1:48" x14ac:dyDescent="0.3">
      <c r="A1" s="3" t="s">
        <v>35</v>
      </c>
      <c r="B1" s="74" t="str">
        <f>'RC'!B1</f>
        <v>ბითიეი</v>
      </c>
      <c r="C1" s="15"/>
      <c r="D1" s="15"/>
      <c r="E1" s="15"/>
      <c r="F1" s="75"/>
      <c r="G1" s="75"/>
      <c r="H1" s="1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</row>
    <row r="2" spans="1:48" ht="15.75" thickBot="1" x14ac:dyDescent="0.35">
      <c r="A2" s="4" t="s">
        <v>36</v>
      </c>
      <c r="B2" s="123">
        <v>41820</v>
      </c>
      <c r="C2" s="15"/>
      <c r="D2" s="15"/>
      <c r="E2" s="15"/>
      <c r="F2" s="75"/>
      <c r="G2" s="75"/>
      <c r="H2" s="16" t="s">
        <v>197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</row>
    <row r="3" spans="1:48" x14ac:dyDescent="0.3">
      <c r="B3" s="77" t="s">
        <v>79</v>
      </c>
      <c r="C3" s="78"/>
      <c r="D3" s="78"/>
      <c r="E3" s="78"/>
      <c r="H3" s="79" t="s">
        <v>75</v>
      </c>
    </row>
    <row r="4" spans="1:48" x14ac:dyDescent="0.3">
      <c r="A4" s="80"/>
      <c r="B4" s="81" t="s">
        <v>13</v>
      </c>
      <c r="C4" s="124" t="s">
        <v>37</v>
      </c>
      <c r="D4" s="125"/>
      <c r="E4" s="126"/>
      <c r="F4" s="124" t="s">
        <v>38</v>
      </c>
      <c r="G4" s="125"/>
      <c r="H4" s="126"/>
    </row>
    <row r="5" spans="1:48" x14ac:dyDescent="0.3">
      <c r="A5" s="82" t="s">
        <v>0</v>
      </c>
      <c r="B5" s="83"/>
      <c r="C5" s="23" t="s">
        <v>71</v>
      </c>
      <c r="D5" s="23" t="s">
        <v>72</v>
      </c>
      <c r="E5" s="23" t="s">
        <v>73</v>
      </c>
      <c r="F5" s="23" t="s">
        <v>71</v>
      </c>
      <c r="G5" s="23" t="s">
        <v>72</v>
      </c>
      <c r="H5" s="23" t="s">
        <v>73</v>
      </c>
      <c r="I5" s="75"/>
      <c r="J5" s="75"/>
      <c r="K5" s="75"/>
      <c r="L5" s="75"/>
    </row>
    <row r="6" spans="1:48" x14ac:dyDescent="0.3">
      <c r="A6" s="82">
        <v>1</v>
      </c>
      <c r="B6" s="84" t="s">
        <v>135</v>
      </c>
      <c r="C6" s="11">
        <v>14897113.73</v>
      </c>
      <c r="D6" s="11">
        <v>423634611.94999999</v>
      </c>
      <c r="E6" s="11">
        <v>438531725.68000001</v>
      </c>
      <c r="F6" s="11">
        <v>8391706.7599999998</v>
      </c>
      <c r="G6" s="11">
        <v>454001555.28000003</v>
      </c>
      <c r="H6" s="11">
        <v>462393262.04000002</v>
      </c>
      <c r="I6" s="75"/>
      <c r="J6" s="75"/>
      <c r="K6" s="75"/>
      <c r="L6" s="75"/>
      <c r="O6" s="85"/>
      <c r="P6" s="85"/>
      <c r="Q6" s="85"/>
      <c r="R6" s="85"/>
      <c r="S6" s="85"/>
      <c r="T6" s="85"/>
    </row>
    <row r="7" spans="1:48" x14ac:dyDescent="0.3">
      <c r="A7" s="82">
        <v>1.1000000000000001</v>
      </c>
      <c r="B7" s="82" t="s">
        <v>136</v>
      </c>
      <c r="C7" s="10"/>
      <c r="D7" s="10"/>
      <c r="E7" s="11">
        <v>0</v>
      </c>
      <c r="F7" s="10"/>
      <c r="G7" s="10"/>
      <c r="H7" s="11">
        <v>0</v>
      </c>
      <c r="I7" s="75"/>
      <c r="J7" s="75"/>
      <c r="K7" s="75"/>
      <c r="L7" s="75"/>
      <c r="O7" s="85"/>
      <c r="P7" s="85"/>
      <c r="Q7" s="85"/>
      <c r="R7" s="85"/>
      <c r="S7" s="85"/>
      <c r="T7" s="85"/>
    </row>
    <row r="8" spans="1:48" x14ac:dyDescent="0.3">
      <c r="A8" s="82">
        <v>1.2</v>
      </c>
      <c r="B8" s="82" t="s">
        <v>137</v>
      </c>
      <c r="C8" s="10">
        <v>2535994</v>
      </c>
      <c r="D8" s="10">
        <v>677565.3</v>
      </c>
      <c r="E8" s="11">
        <v>3213559.3</v>
      </c>
      <c r="F8" s="12">
        <v>188450</v>
      </c>
      <c r="G8" s="12">
        <v>573535.87</v>
      </c>
      <c r="H8" s="11">
        <v>761985.87</v>
      </c>
      <c r="I8" s="75"/>
      <c r="J8" s="75"/>
      <c r="K8" s="75"/>
      <c r="L8" s="75"/>
      <c r="O8" s="85"/>
      <c r="P8" s="85"/>
      <c r="Q8" s="85"/>
      <c r="R8" s="85"/>
      <c r="S8" s="85"/>
      <c r="T8" s="85"/>
    </row>
    <row r="9" spans="1:48" x14ac:dyDescent="0.3">
      <c r="A9" s="82">
        <v>1.3</v>
      </c>
      <c r="B9" s="82" t="s">
        <v>138</v>
      </c>
      <c r="C9" s="10">
        <v>0</v>
      </c>
      <c r="D9" s="10">
        <v>3007470</v>
      </c>
      <c r="E9" s="11">
        <v>3007470</v>
      </c>
      <c r="F9" s="12">
        <v>0</v>
      </c>
      <c r="G9" s="12">
        <v>2806530</v>
      </c>
      <c r="H9" s="11">
        <v>2806530</v>
      </c>
      <c r="I9" s="75"/>
      <c r="J9" s="75"/>
      <c r="K9" s="75"/>
      <c r="L9" s="75"/>
      <c r="O9" s="85"/>
      <c r="P9" s="85"/>
      <c r="Q9" s="85"/>
      <c r="R9" s="85"/>
      <c r="S9" s="85"/>
      <c r="T9" s="85"/>
    </row>
    <row r="10" spans="1:48" x14ac:dyDescent="0.3">
      <c r="A10" s="82">
        <v>1.4</v>
      </c>
      <c r="B10" s="82" t="s">
        <v>139</v>
      </c>
      <c r="C10" s="10">
        <v>0</v>
      </c>
      <c r="D10" s="10">
        <v>0</v>
      </c>
      <c r="E10" s="11">
        <v>0</v>
      </c>
      <c r="F10" s="12">
        <v>0</v>
      </c>
      <c r="G10" s="12">
        <v>0</v>
      </c>
      <c r="H10" s="11">
        <v>0</v>
      </c>
      <c r="I10" s="75"/>
      <c r="J10" s="75"/>
      <c r="K10" s="75"/>
      <c r="L10" s="75"/>
      <c r="O10" s="85"/>
      <c r="P10" s="85"/>
      <c r="Q10" s="85"/>
      <c r="R10" s="85"/>
      <c r="S10" s="85"/>
      <c r="T10" s="85"/>
    </row>
    <row r="11" spans="1:48" x14ac:dyDescent="0.3">
      <c r="A11" s="82">
        <v>1.5</v>
      </c>
      <c r="B11" s="82" t="s">
        <v>140</v>
      </c>
      <c r="C11" s="10">
        <v>12361119.73</v>
      </c>
      <c r="D11" s="10">
        <v>419949576.64999998</v>
      </c>
      <c r="E11" s="11">
        <v>432310696.38</v>
      </c>
      <c r="F11" s="12">
        <v>8203256.7599999998</v>
      </c>
      <c r="G11" s="12">
        <v>450621489.41000003</v>
      </c>
      <c r="H11" s="11">
        <v>458824746.17000002</v>
      </c>
      <c r="I11" s="75"/>
      <c r="J11" s="75"/>
      <c r="K11" s="75"/>
      <c r="L11" s="75"/>
      <c r="O11" s="85"/>
      <c r="P11" s="85"/>
      <c r="Q11" s="85"/>
      <c r="R11" s="85"/>
      <c r="S11" s="85"/>
      <c r="T11" s="85"/>
    </row>
    <row r="12" spans="1:48" x14ac:dyDescent="0.3">
      <c r="A12" s="82">
        <v>1.6</v>
      </c>
      <c r="B12" s="82" t="s">
        <v>141</v>
      </c>
      <c r="C12" s="10"/>
      <c r="D12" s="10"/>
      <c r="E12" s="11">
        <v>0</v>
      </c>
      <c r="F12" s="12"/>
      <c r="G12" s="12"/>
      <c r="H12" s="11">
        <v>0</v>
      </c>
      <c r="I12" s="75"/>
      <c r="J12" s="75"/>
      <c r="K12" s="75"/>
      <c r="L12" s="75"/>
      <c r="O12" s="85"/>
      <c r="P12" s="85"/>
      <c r="Q12" s="85"/>
      <c r="R12" s="85"/>
      <c r="S12" s="85"/>
      <c r="T12" s="85"/>
    </row>
    <row r="13" spans="1:48" x14ac:dyDescent="0.3">
      <c r="A13" s="82">
        <v>2</v>
      </c>
      <c r="B13" s="84" t="s">
        <v>142</v>
      </c>
      <c r="C13" s="11">
        <v>7311813.7199999997</v>
      </c>
      <c r="D13" s="11">
        <v>13165102.33</v>
      </c>
      <c r="E13" s="11">
        <v>20476916.050000001</v>
      </c>
      <c r="F13" s="11">
        <v>3717404.83</v>
      </c>
      <c r="G13" s="11">
        <v>6924566.0700000003</v>
      </c>
      <c r="H13" s="11">
        <v>10641970.9</v>
      </c>
      <c r="I13" s="75"/>
      <c r="J13" s="75"/>
      <c r="K13" s="75"/>
      <c r="L13" s="75"/>
      <c r="O13" s="85"/>
      <c r="P13" s="85"/>
      <c r="Q13" s="85"/>
      <c r="R13" s="85"/>
      <c r="S13" s="85"/>
      <c r="T13" s="85"/>
    </row>
    <row r="14" spans="1:48" x14ac:dyDescent="0.3">
      <c r="A14" s="82">
        <v>2.1</v>
      </c>
      <c r="B14" s="82" t="s">
        <v>143</v>
      </c>
      <c r="C14" s="10">
        <v>1902813.72</v>
      </c>
      <c r="D14" s="10">
        <v>563354.61</v>
      </c>
      <c r="E14" s="11">
        <v>2466168.33</v>
      </c>
      <c r="F14" s="12">
        <v>2232604.83</v>
      </c>
      <c r="G14" s="12">
        <v>1137685.4099999999</v>
      </c>
      <c r="H14" s="11">
        <v>3370290.24</v>
      </c>
      <c r="I14" s="75"/>
      <c r="J14" s="75"/>
      <c r="K14" s="75"/>
      <c r="L14" s="75"/>
      <c r="O14" s="85"/>
      <c r="P14" s="85"/>
      <c r="Q14" s="85"/>
      <c r="R14" s="85"/>
      <c r="S14" s="85"/>
      <c r="T14" s="85"/>
    </row>
    <row r="15" spans="1:48" x14ac:dyDescent="0.3">
      <c r="A15" s="82">
        <v>2.2000000000000002</v>
      </c>
      <c r="B15" s="82" t="s">
        <v>144</v>
      </c>
      <c r="C15" s="10"/>
      <c r="D15" s="10">
        <v>0</v>
      </c>
      <c r="E15" s="11">
        <v>0</v>
      </c>
      <c r="F15" s="12"/>
      <c r="G15" s="12">
        <v>0</v>
      </c>
      <c r="H15" s="11">
        <v>0</v>
      </c>
      <c r="I15" s="75"/>
      <c r="J15" s="75"/>
      <c r="K15" s="75"/>
      <c r="L15" s="75"/>
      <c r="O15" s="85"/>
      <c r="P15" s="85"/>
      <c r="Q15" s="85"/>
      <c r="R15" s="85"/>
      <c r="S15" s="85"/>
      <c r="T15" s="85"/>
    </row>
    <row r="16" spans="1:48" x14ac:dyDescent="0.3">
      <c r="A16" s="82">
        <v>2.2999999999999998</v>
      </c>
      <c r="B16" s="82" t="s">
        <v>145</v>
      </c>
      <c r="C16" s="10"/>
      <c r="D16" s="10"/>
      <c r="E16" s="11">
        <v>0</v>
      </c>
      <c r="F16" s="12"/>
      <c r="G16" s="12"/>
      <c r="H16" s="11">
        <v>0</v>
      </c>
      <c r="I16" s="75"/>
      <c r="J16" s="75"/>
      <c r="K16" s="75"/>
      <c r="L16" s="75"/>
      <c r="O16" s="85"/>
      <c r="P16" s="85"/>
      <c r="Q16" s="85"/>
      <c r="R16" s="85"/>
      <c r="S16" s="85"/>
      <c r="T16" s="85"/>
    </row>
    <row r="17" spans="1:20" x14ac:dyDescent="0.3">
      <c r="A17" s="82">
        <v>2.4</v>
      </c>
      <c r="B17" s="82" t="s">
        <v>146</v>
      </c>
      <c r="C17" s="10"/>
      <c r="D17" s="10"/>
      <c r="E17" s="11">
        <v>0</v>
      </c>
      <c r="F17" s="12"/>
      <c r="G17" s="12"/>
      <c r="H17" s="11">
        <v>0</v>
      </c>
      <c r="I17" s="75"/>
      <c r="J17" s="75"/>
      <c r="K17" s="75"/>
      <c r="L17" s="75"/>
      <c r="O17" s="85"/>
      <c r="P17" s="85"/>
      <c r="Q17" s="85"/>
      <c r="R17" s="85"/>
      <c r="S17" s="85"/>
      <c r="T17" s="85"/>
    </row>
    <row r="18" spans="1:20" x14ac:dyDescent="0.3">
      <c r="A18" s="82">
        <v>2.5</v>
      </c>
      <c r="B18" s="82" t="s">
        <v>147</v>
      </c>
      <c r="C18" s="10">
        <v>0</v>
      </c>
      <c r="D18" s="10">
        <v>8989597.7200000007</v>
      </c>
      <c r="E18" s="11">
        <v>8989597.7200000007</v>
      </c>
      <c r="F18" s="12">
        <v>0</v>
      </c>
      <c r="G18" s="12">
        <v>3630280.66</v>
      </c>
      <c r="H18" s="11">
        <v>3630280.66</v>
      </c>
      <c r="I18" s="75"/>
      <c r="J18" s="75"/>
      <c r="K18" s="75"/>
      <c r="L18" s="75"/>
      <c r="O18" s="85"/>
      <c r="P18" s="85"/>
      <c r="Q18" s="85"/>
      <c r="R18" s="85"/>
      <c r="S18" s="85"/>
      <c r="T18" s="85"/>
    </row>
    <row r="19" spans="1:20" x14ac:dyDescent="0.3">
      <c r="A19" s="82">
        <v>2.6</v>
      </c>
      <c r="B19" s="82" t="s">
        <v>148</v>
      </c>
      <c r="C19" s="10">
        <v>5409000</v>
      </c>
      <c r="D19" s="10">
        <v>3612150</v>
      </c>
      <c r="E19" s="11">
        <v>9021150</v>
      </c>
      <c r="F19" s="12">
        <v>1484800</v>
      </c>
      <c r="G19" s="12">
        <v>2156600</v>
      </c>
      <c r="H19" s="11">
        <v>3641400</v>
      </c>
      <c r="I19" s="75"/>
      <c r="J19" s="75"/>
      <c r="K19" s="75"/>
      <c r="L19" s="75"/>
      <c r="O19" s="85"/>
      <c r="P19" s="85"/>
      <c r="Q19" s="85"/>
      <c r="R19" s="85"/>
      <c r="S19" s="85"/>
      <c r="T19" s="85"/>
    </row>
    <row r="20" spans="1:20" x14ac:dyDescent="0.3">
      <c r="A20" s="82">
        <v>2.7</v>
      </c>
      <c r="B20" s="82" t="s">
        <v>149</v>
      </c>
      <c r="C20" s="10"/>
      <c r="D20" s="10"/>
      <c r="E20" s="11">
        <v>0</v>
      </c>
      <c r="F20" s="12"/>
      <c r="G20" s="12"/>
      <c r="H20" s="11">
        <v>0</v>
      </c>
      <c r="I20" s="75"/>
      <c r="J20" s="75"/>
      <c r="K20" s="75"/>
      <c r="L20" s="75"/>
      <c r="O20" s="85"/>
      <c r="P20" s="85"/>
      <c r="Q20" s="85"/>
      <c r="R20" s="85"/>
      <c r="S20" s="85"/>
      <c r="T20" s="85"/>
    </row>
    <row r="21" spans="1:20" x14ac:dyDescent="0.3">
      <c r="A21" s="82">
        <v>3</v>
      </c>
      <c r="B21" s="84" t="s">
        <v>150</v>
      </c>
      <c r="C21" s="11">
        <v>2524994</v>
      </c>
      <c r="D21" s="11">
        <v>677565.3</v>
      </c>
      <c r="E21" s="11">
        <v>3202559.3</v>
      </c>
      <c r="F21" s="11">
        <v>185000</v>
      </c>
      <c r="G21" s="11">
        <v>573535.87</v>
      </c>
      <c r="H21" s="11">
        <v>758535.87</v>
      </c>
      <c r="I21" s="75"/>
      <c r="J21" s="75"/>
      <c r="K21" s="75"/>
      <c r="L21" s="75"/>
      <c r="O21" s="85"/>
      <c r="P21" s="85"/>
      <c r="Q21" s="85"/>
      <c r="R21" s="85"/>
      <c r="S21" s="85"/>
      <c r="T21" s="85"/>
    </row>
    <row r="22" spans="1:20" x14ac:dyDescent="0.3">
      <c r="A22" s="82">
        <v>3.1</v>
      </c>
      <c r="B22" s="82" t="s">
        <v>151</v>
      </c>
      <c r="C22" s="10"/>
      <c r="D22" s="10"/>
      <c r="E22" s="11">
        <v>0</v>
      </c>
      <c r="F22" s="12"/>
      <c r="G22" s="12"/>
      <c r="H22" s="11">
        <v>0</v>
      </c>
      <c r="I22" s="75"/>
      <c r="J22" s="75"/>
      <c r="K22" s="75"/>
      <c r="L22" s="75"/>
      <c r="O22" s="85"/>
      <c r="P22" s="85"/>
      <c r="Q22" s="85"/>
      <c r="R22" s="85"/>
      <c r="S22" s="85"/>
      <c r="T22" s="85"/>
    </row>
    <row r="23" spans="1:20" x14ac:dyDescent="0.3">
      <c r="A23" s="82">
        <v>3.2</v>
      </c>
      <c r="B23" s="82" t="s">
        <v>152</v>
      </c>
      <c r="C23" s="10">
        <v>2524994</v>
      </c>
      <c r="D23" s="10">
        <v>677565.3</v>
      </c>
      <c r="E23" s="11">
        <v>3202559.3</v>
      </c>
      <c r="F23" s="12">
        <v>185000</v>
      </c>
      <c r="G23" s="12">
        <v>573535.87</v>
      </c>
      <c r="H23" s="11">
        <v>758535.87</v>
      </c>
      <c r="I23" s="75"/>
      <c r="J23" s="75"/>
      <c r="K23" s="75"/>
      <c r="L23" s="75"/>
      <c r="O23" s="85"/>
      <c r="P23" s="85"/>
      <c r="Q23" s="85"/>
      <c r="R23" s="85"/>
      <c r="S23" s="85"/>
      <c r="T23" s="85"/>
    </row>
    <row r="24" spans="1:20" x14ac:dyDescent="0.3">
      <c r="A24" s="82">
        <v>3.3</v>
      </c>
      <c r="B24" s="82" t="s">
        <v>153</v>
      </c>
      <c r="C24" s="10"/>
      <c r="D24" s="10"/>
      <c r="E24" s="11">
        <v>0</v>
      </c>
      <c r="F24" s="12"/>
      <c r="G24" s="12"/>
      <c r="H24" s="11">
        <v>0</v>
      </c>
      <c r="I24" s="75"/>
      <c r="J24" s="75"/>
      <c r="K24" s="75"/>
      <c r="L24" s="75"/>
      <c r="O24" s="85"/>
      <c r="P24" s="85"/>
      <c r="Q24" s="85"/>
      <c r="R24" s="85"/>
      <c r="S24" s="85"/>
      <c r="T24" s="85"/>
    </row>
    <row r="25" spans="1:20" ht="30" x14ac:dyDescent="0.3">
      <c r="A25" s="82">
        <v>4</v>
      </c>
      <c r="B25" s="86" t="s">
        <v>154</v>
      </c>
      <c r="C25" s="11">
        <v>0</v>
      </c>
      <c r="D25" s="11">
        <v>5997.25</v>
      </c>
      <c r="E25" s="11">
        <v>5997.25</v>
      </c>
      <c r="F25" s="11">
        <v>0</v>
      </c>
      <c r="G25" s="11">
        <v>5596.55</v>
      </c>
      <c r="H25" s="11">
        <v>5596.55</v>
      </c>
      <c r="I25" s="75"/>
      <c r="J25" s="75"/>
      <c r="K25" s="75"/>
      <c r="L25" s="75"/>
      <c r="O25" s="85"/>
      <c r="P25" s="85"/>
      <c r="Q25" s="85"/>
      <c r="R25" s="85"/>
      <c r="S25" s="85"/>
      <c r="T25" s="85"/>
    </row>
    <row r="26" spans="1:20" x14ac:dyDescent="0.3">
      <c r="A26" s="82">
        <v>4.0999999999999996</v>
      </c>
      <c r="B26" s="82" t="s">
        <v>155</v>
      </c>
      <c r="C26" s="10"/>
      <c r="D26" s="10"/>
      <c r="E26" s="11">
        <v>0</v>
      </c>
      <c r="F26" s="12"/>
      <c r="G26" s="12"/>
      <c r="H26" s="11">
        <v>0</v>
      </c>
      <c r="I26" s="75"/>
      <c r="J26" s="75"/>
      <c r="K26" s="75"/>
      <c r="L26" s="75"/>
      <c r="O26" s="85"/>
      <c r="P26" s="85"/>
      <c r="Q26" s="85"/>
      <c r="R26" s="85"/>
      <c r="S26" s="85"/>
      <c r="T26" s="85"/>
    </row>
    <row r="27" spans="1:20" x14ac:dyDescent="0.3">
      <c r="A27" s="82">
        <v>4.2</v>
      </c>
      <c r="B27" s="82" t="s">
        <v>156</v>
      </c>
      <c r="C27" s="10"/>
      <c r="D27" s="10"/>
      <c r="E27" s="11">
        <v>0</v>
      </c>
      <c r="F27" s="12"/>
      <c r="G27" s="12"/>
      <c r="H27" s="11">
        <v>0</v>
      </c>
      <c r="I27" s="75"/>
      <c r="J27" s="75"/>
      <c r="K27" s="75"/>
      <c r="L27" s="75"/>
      <c r="O27" s="85"/>
      <c r="P27" s="85"/>
      <c r="Q27" s="85"/>
      <c r="R27" s="85"/>
      <c r="S27" s="85"/>
      <c r="T27" s="85"/>
    </row>
    <row r="28" spans="1:20" x14ac:dyDescent="0.3">
      <c r="A28" s="82">
        <v>4.3</v>
      </c>
      <c r="B28" s="82" t="s">
        <v>157</v>
      </c>
      <c r="C28" s="10">
        <v>0</v>
      </c>
      <c r="D28" s="10">
        <v>5997.25</v>
      </c>
      <c r="E28" s="11">
        <v>5997.25</v>
      </c>
      <c r="F28" s="12">
        <v>0</v>
      </c>
      <c r="G28" s="12">
        <v>5596.55</v>
      </c>
      <c r="H28" s="11">
        <v>5596.55</v>
      </c>
      <c r="I28" s="75"/>
      <c r="J28" s="75"/>
      <c r="K28" s="75"/>
      <c r="L28" s="75"/>
      <c r="O28" s="85"/>
      <c r="P28" s="85"/>
      <c r="Q28" s="85"/>
      <c r="R28" s="85"/>
      <c r="S28" s="85"/>
      <c r="T28" s="85"/>
    </row>
    <row r="29" spans="1:20" x14ac:dyDescent="0.3">
      <c r="A29" s="82">
        <v>5</v>
      </c>
      <c r="B29" s="84" t="s">
        <v>158</v>
      </c>
      <c r="C29" s="11">
        <v>0</v>
      </c>
      <c r="D29" s="11">
        <v>0</v>
      </c>
      <c r="E29" s="11">
        <v>0</v>
      </c>
      <c r="F29" s="87">
        <v>0</v>
      </c>
      <c r="G29" s="87">
        <v>0</v>
      </c>
      <c r="H29" s="11">
        <v>0</v>
      </c>
      <c r="I29" s="75"/>
      <c r="J29" s="75"/>
      <c r="K29" s="75"/>
      <c r="L29" s="75"/>
      <c r="O29" s="85"/>
      <c r="P29" s="85"/>
      <c r="Q29" s="85"/>
      <c r="R29" s="85"/>
      <c r="S29" s="85"/>
      <c r="T29" s="85"/>
    </row>
    <row r="30" spans="1:20" x14ac:dyDescent="0.3">
      <c r="A30" s="82">
        <v>5.0999999999999996</v>
      </c>
      <c r="B30" s="82" t="s">
        <v>159</v>
      </c>
      <c r="C30" s="10"/>
      <c r="D30" s="10"/>
      <c r="E30" s="11">
        <v>0</v>
      </c>
      <c r="F30" s="12"/>
      <c r="G30" s="12"/>
      <c r="H30" s="11">
        <v>0</v>
      </c>
      <c r="I30" s="75"/>
      <c r="J30" s="75"/>
      <c r="K30" s="75"/>
      <c r="L30" s="75"/>
      <c r="O30" s="85"/>
      <c r="P30" s="85"/>
      <c r="Q30" s="85"/>
      <c r="R30" s="85"/>
      <c r="S30" s="85"/>
      <c r="T30" s="85"/>
    </row>
    <row r="31" spans="1:20" s="91" customFormat="1" ht="30" x14ac:dyDescent="0.3">
      <c r="A31" s="88">
        <v>5.2</v>
      </c>
      <c r="B31" s="89" t="s">
        <v>160</v>
      </c>
      <c r="C31" s="10"/>
      <c r="D31" s="10"/>
      <c r="E31" s="11">
        <v>0</v>
      </c>
      <c r="F31" s="12"/>
      <c r="G31" s="12"/>
      <c r="H31" s="11">
        <v>0</v>
      </c>
      <c r="I31" s="90"/>
      <c r="J31" s="90"/>
      <c r="K31" s="90"/>
      <c r="L31" s="90"/>
      <c r="O31" s="85"/>
      <c r="P31" s="85"/>
      <c r="Q31" s="85"/>
      <c r="R31" s="85"/>
      <c r="S31" s="85"/>
      <c r="T31" s="85"/>
    </row>
    <row r="32" spans="1:20" s="91" customFormat="1" ht="30" x14ac:dyDescent="0.3">
      <c r="A32" s="88">
        <v>5.3</v>
      </c>
      <c r="B32" s="89" t="s">
        <v>161</v>
      </c>
      <c r="C32" s="10"/>
      <c r="D32" s="10"/>
      <c r="E32" s="11">
        <v>0</v>
      </c>
      <c r="F32" s="12"/>
      <c r="G32" s="12"/>
      <c r="H32" s="11">
        <v>0</v>
      </c>
      <c r="I32" s="90"/>
      <c r="J32" s="90"/>
      <c r="K32" s="90"/>
      <c r="L32" s="90"/>
      <c r="O32" s="85"/>
      <c r="P32" s="85"/>
      <c r="Q32" s="85"/>
      <c r="R32" s="85"/>
      <c r="S32" s="85"/>
      <c r="T32" s="85"/>
    </row>
    <row r="33" spans="1:20" x14ac:dyDescent="0.3">
      <c r="A33" s="82">
        <v>5.4</v>
      </c>
      <c r="B33" s="82" t="s">
        <v>162</v>
      </c>
      <c r="C33" s="10"/>
      <c r="D33" s="10"/>
      <c r="E33" s="11">
        <v>0</v>
      </c>
      <c r="F33" s="12"/>
      <c r="G33" s="12"/>
      <c r="H33" s="11">
        <v>0</v>
      </c>
      <c r="I33" s="75"/>
      <c r="J33" s="75"/>
      <c r="K33" s="75"/>
      <c r="L33" s="75"/>
      <c r="O33" s="85"/>
      <c r="P33" s="85"/>
      <c r="Q33" s="85"/>
      <c r="R33" s="85"/>
      <c r="S33" s="85"/>
      <c r="T33" s="85"/>
    </row>
    <row r="34" spans="1:20" ht="30" x14ac:dyDescent="0.3">
      <c r="A34" s="82">
        <v>6</v>
      </c>
      <c r="B34" s="86" t="s">
        <v>163</v>
      </c>
      <c r="C34" s="11">
        <v>0</v>
      </c>
      <c r="D34" s="11">
        <v>0</v>
      </c>
      <c r="E34" s="11">
        <v>0</v>
      </c>
      <c r="F34" s="87">
        <v>0</v>
      </c>
      <c r="G34" s="87">
        <v>0</v>
      </c>
      <c r="H34" s="11">
        <v>0</v>
      </c>
      <c r="I34" s="75"/>
      <c r="J34" s="75"/>
      <c r="K34" s="75"/>
      <c r="L34" s="75"/>
      <c r="O34" s="85"/>
      <c r="P34" s="85"/>
      <c r="Q34" s="85"/>
      <c r="R34" s="85"/>
      <c r="S34" s="85"/>
      <c r="T34" s="85"/>
    </row>
    <row r="35" spans="1:20" x14ac:dyDescent="0.3">
      <c r="A35" s="82">
        <v>6.1</v>
      </c>
      <c r="B35" s="82" t="s">
        <v>164</v>
      </c>
      <c r="C35" s="10"/>
      <c r="D35" s="10"/>
      <c r="E35" s="11">
        <v>0</v>
      </c>
      <c r="F35" s="12"/>
      <c r="G35" s="12"/>
      <c r="H35" s="11">
        <v>0</v>
      </c>
      <c r="I35" s="75"/>
      <c r="J35" s="75"/>
      <c r="K35" s="75"/>
      <c r="L35" s="75"/>
      <c r="O35" s="85"/>
      <c r="P35" s="85"/>
      <c r="Q35" s="85"/>
      <c r="R35" s="85"/>
      <c r="S35" s="85"/>
      <c r="T35" s="85"/>
    </row>
    <row r="36" spans="1:20" x14ac:dyDescent="0.3">
      <c r="A36" s="82">
        <v>6.2</v>
      </c>
      <c r="B36" s="82" t="s">
        <v>165</v>
      </c>
      <c r="C36" s="10"/>
      <c r="D36" s="10"/>
      <c r="E36" s="11">
        <v>0</v>
      </c>
      <c r="F36" s="12"/>
      <c r="G36" s="12"/>
      <c r="H36" s="11">
        <v>0</v>
      </c>
      <c r="I36" s="75"/>
      <c r="J36" s="75"/>
      <c r="K36" s="75"/>
      <c r="L36" s="75"/>
      <c r="O36" s="85"/>
      <c r="P36" s="85"/>
      <c r="Q36" s="85"/>
      <c r="R36" s="85"/>
      <c r="S36" s="85"/>
      <c r="T36" s="85"/>
    </row>
    <row r="37" spans="1:20" x14ac:dyDescent="0.3">
      <c r="A37" s="82">
        <v>6.3</v>
      </c>
      <c r="B37" s="82" t="s">
        <v>166</v>
      </c>
      <c r="C37" s="10"/>
      <c r="D37" s="10"/>
      <c r="E37" s="11">
        <v>0</v>
      </c>
      <c r="F37" s="12"/>
      <c r="G37" s="12"/>
      <c r="H37" s="11">
        <v>0</v>
      </c>
      <c r="I37" s="75"/>
      <c r="J37" s="75"/>
      <c r="K37" s="75"/>
      <c r="L37" s="75"/>
      <c r="O37" s="85"/>
      <c r="P37" s="85"/>
      <c r="Q37" s="85"/>
      <c r="R37" s="85"/>
      <c r="S37" s="85"/>
      <c r="T37" s="85"/>
    </row>
    <row r="38" spans="1:20" x14ac:dyDescent="0.3">
      <c r="A38" s="82">
        <v>6.4</v>
      </c>
      <c r="B38" s="82" t="s">
        <v>162</v>
      </c>
      <c r="C38" s="10"/>
      <c r="D38" s="10"/>
      <c r="E38" s="11">
        <v>0</v>
      </c>
      <c r="F38" s="12"/>
      <c r="G38" s="12"/>
      <c r="H38" s="11">
        <v>0</v>
      </c>
      <c r="I38" s="75"/>
      <c r="J38" s="75"/>
      <c r="K38" s="75"/>
      <c r="L38" s="75"/>
      <c r="O38" s="85"/>
      <c r="P38" s="85"/>
      <c r="Q38" s="85"/>
      <c r="R38" s="85"/>
      <c r="S38" s="85"/>
      <c r="T38" s="85"/>
    </row>
    <row r="39" spans="1:20" x14ac:dyDescent="0.3">
      <c r="A39" s="82">
        <v>7</v>
      </c>
      <c r="B39" s="84" t="s">
        <v>167</v>
      </c>
      <c r="C39" s="13">
        <v>78001274.780000001</v>
      </c>
      <c r="D39" s="13">
        <v>50311.01</v>
      </c>
      <c r="E39" s="11">
        <v>78051585.790000007</v>
      </c>
      <c r="F39" s="13">
        <v>71641075.170000002</v>
      </c>
      <c r="G39" s="13">
        <v>63817.27</v>
      </c>
      <c r="H39" s="11">
        <v>71704892.439999998</v>
      </c>
      <c r="I39" s="75"/>
      <c r="J39" s="75"/>
      <c r="K39" s="75"/>
      <c r="L39" s="75"/>
      <c r="O39" s="85"/>
      <c r="P39" s="85"/>
      <c r="Q39" s="85"/>
      <c r="R39" s="85"/>
      <c r="S39" s="85"/>
      <c r="T39" s="85"/>
    </row>
    <row r="40" spans="1:20" x14ac:dyDescent="0.3">
      <c r="A40" s="82" t="s">
        <v>1</v>
      </c>
      <c r="B40" s="82" t="s">
        <v>168</v>
      </c>
      <c r="C40" s="10">
        <v>78001274.780000001</v>
      </c>
      <c r="D40" s="10">
        <v>50311.01</v>
      </c>
      <c r="E40" s="11">
        <v>78051585.790000007</v>
      </c>
      <c r="F40" s="12">
        <v>71641075.170000002</v>
      </c>
      <c r="G40" s="12">
        <v>63817.27</v>
      </c>
      <c r="H40" s="11">
        <v>71704892.439999998</v>
      </c>
      <c r="I40" s="75"/>
      <c r="J40" s="75"/>
      <c r="K40" s="75"/>
      <c r="L40" s="75"/>
      <c r="O40" s="85"/>
      <c r="P40" s="85"/>
      <c r="Q40" s="85"/>
      <c r="R40" s="85"/>
      <c r="S40" s="85"/>
      <c r="T40" s="85"/>
    </row>
    <row r="41" spans="1:20" x14ac:dyDescent="0.3">
      <c r="A41" s="82" t="s">
        <v>2</v>
      </c>
      <c r="B41" s="82" t="s">
        <v>169</v>
      </c>
      <c r="C41" s="10"/>
      <c r="D41" s="10"/>
      <c r="E41" s="11">
        <v>0</v>
      </c>
      <c r="F41" s="12"/>
      <c r="G41" s="12"/>
      <c r="H41" s="11">
        <v>0</v>
      </c>
      <c r="I41" s="75"/>
      <c r="J41" s="75"/>
      <c r="K41" s="75"/>
      <c r="L41" s="75"/>
      <c r="O41" s="85"/>
      <c r="P41" s="85"/>
      <c r="Q41" s="85"/>
      <c r="R41" s="85"/>
      <c r="S41" s="85"/>
      <c r="T41" s="85"/>
    </row>
    <row r="42" spans="1:20" x14ac:dyDescent="0.3">
      <c r="A42" s="82" t="s">
        <v>3</v>
      </c>
      <c r="B42" s="82" t="s">
        <v>170</v>
      </c>
      <c r="C42" s="10"/>
      <c r="D42" s="10"/>
      <c r="E42" s="11">
        <v>0</v>
      </c>
      <c r="F42" s="12"/>
      <c r="G42" s="12"/>
      <c r="H42" s="11">
        <v>0</v>
      </c>
      <c r="I42" s="75"/>
      <c r="J42" s="75"/>
      <c r="K42" s="75"/>
      <c r="L42" s="75"/>
      <c r="O42" s="85"/>
      <c r="P42" s="85"/>
      <c r="Q42" s="85"/>
      <c r="R42" s="85"/>
      <c r="S42" s="85"/>
      <c r="T42" s="85"/>
    </row>
    <row r="43" spans="1:20" x14ac:dyDescent="0.3">
      <c r="A43" s="82">
        <v>8</v>
      </c>
      <c r="B43" s="84" t="s">
        <v>171</v>
      </c>
      <c r="C43" s="13">
        <v>8549931.3999999985</v>
      </c>
      <c r="D43" s="13">
        <v>11618761.909999998</v>
      </c>
      <c r="E43" s="11">
        <v>20168693.309999995</v>
      </c>
      <c r="F43" s="13">
        <v>7525006.3899999997</v>
      </c>
      <c r="G43" s="13">
        <v>9828955.2300000004</v>
      </c>
      <c r="H43" s="11">
        <v>17353961.620000001</v>
      </c>
      <c r="I43" s="75"/>
      <c r="J43" s="75"/>
      <c r="K43" s="75"/>
      <c r="L43" s="75"/>
      <c r="O43" s="85"/>
      <c r="P43" s="85"/>
      <c r="Q43" s="85"/>
      <c r="R43" s="85"/>
      <c r="S43" s="85"/>
      <c r="T43" s="85"/>
    </row>
    <row r="44" spans="1:20" x14ac:dyDescent="0.3">
      <c r="A44" s="82" t="s">
        <v>4</v>
      </c>
      <c r="B44" s="82" t="s">
        <v>172</v>
      </c>
      <c r="C44" s="10"/>
      <c r="D44" s="10"/>
      <c r="E44" s="11">
        <v>0</v>
      </c>
      <c r="F44" s="12"/>
      <c r="G44" s="12"/>
      <c r="H44" s="11">
        <v>0</v>
      </c>
      <c r="I44" s="75"/>
      <c r="J44" s="75"/>
      <c r="K44" s="75"/>
      <c r="L44" s="75"/>
      <c r="O44" s="85"/>
      <c r="P44" s="85"/>
      <c r="Q44" s="85"/>
      <c r="R44" s="85"/>
      <c r="S44" s="85"/>
      <c r="T44" s="85"/>
    </row>
    <row r="45" spans="1:20" x14ac:dyDescent="0.3">
      <c r="A45" s="82" t="s">
        <v>5</v>
      </c>
      <c r="B45" s="82" t="s">
        <v>173</v>
      </c>
      <c r="C45" s="10">
        <v>1480585.31</v>
      </c>
      <c r="D45" s="10">
        <v>5294878.54</v>
      </c>
      <c r="E45" s="11">
        <v>6775463.8499999996</v>
      </c>
      <c r="F45" s="12">
        <v>957365.6</v>
      </c>
      <c r="G45" s="12">
        <v>4112486.05</v>
      </c>
      <c r="H45" s="11">
        <v>5069851.6499999994</v>
      </c>
      <c r="I45" s="75"/>
      <c r="J45" s="75"/>
      <c r="K45" s="75"/>
      <c r="L45" s="75"/>
      <c r="O45" s="85"/>
      <c r="P45" s="85"/>
      <c r="Q45" s="85"/>
      <c r="R45" s="85"/>
      <c r="S45" s="85"/>
      <c r="T45" s="85"/>
    </row>
    <row r="46" spans="1:20" x14ac:dyDescent="0.3">
      <c r="A46" s="82" t="s">
        <v>6</v>
      </c>
      <c r="B46" s="82" t="s">
        <v>174</v>
      </c>
      <c r="C46" s="10"/>
      <c r="D46" s="10"/>
      <c r="E46" s="11">
        <v>0</v>
      </c>
      <c r="F46" s="12"/>
      <c r="G46" s="12"/>
      <c r="H46" s="11">
        <v>0</v>
      </c>
      <c r="I46" s="75"/>
      <c r="J46" s="75"/>
      <c r="K46" s="75"/>
      <c r="L46" s="75"/>
      <c r="O46" s="85"/>
      <c r="P46" s="85"/>
      <c r="Q46" s="85"/>
      <c r="R46" s="85"/>
      <c r="S46" s="85"/>
      <c r="T46" s="85"/>
    </row>
    <row r="47" spans="1:20" x14ac:dyDescent="0.3">
      <c r="A47" s="82" t="s">
        <v>7</v>
      </c>
      <c r="B47" s="82" t="s">
        <v>175</v>
      </c>
      <c r="C47" s="10">
        <v>1047776.07</v>
      </c>
      <c r="D47" s="10">
        <v>6316235.2699999996</v>
      </c>
      <c r="E47" s="11">
        <v>7364011.3399999999</v>
      </c>
      <c r="F47" s="12">
        <v>1095617.6599999999</v>
      </c>
      <c r="G47" s="12">
        <v>5709332.0700000003</v>
      </c>
      <c r="H47" s="11">
        <v>6804949.7300000004</v>
      </c>
      <c r="I47" s="75"/>
      <c r="J47" s="75"/>
      <c r="K47" s="75"/>
      <c r="L47" s="75"/>
      <c r="O47" s="85"/>
      <c r="P47" s="85"/>
      <c r="Q47" s="85"/>
      <c r="R47" s="85"/>
      <c r="S47" s="85"/>
      <c r="T47" s="85"/>
    </row>
    <row r="48" spans="1:20" x14ac:dyDescent="0.3">
      <c r="A48" s="82" t="s">
        <v>8</v>
      </c>
      <c r="B48" s="82" t="s">
        <v>176</v>
      </c>
      <c r="C48" s="10">
        <v>6021570.0199999996</v>
      </c>
      <c r="D48" s="10">
        <v>7648.1</v>
      </c>
      <c r="E48" s="11">
        <v>6029218.1199999992</v>
      </c>
      <c r="F48" s="12">
        <v>5472023.1299999999</v>
      </c>
      <c r="G48" s="12">
        <v>7137.11</v>
      </c>
      <c r="H48" s="11">
        <v>5479160.2400000002</v>
      </c>
      <c r="I48" s="75"/>
      <c r="J48" s="75"/>
      <c r="K48" s="75"/>
      <c r="L48" s="75"/>
      <c r="O48" s="85"/>
      <c r="P48" s="85"/>
      <c r="Q48" s="85"/>
      <c r="R48" s="85"/>
      <c r="S48" s="85"/>
      <c r="T48" s="85"/>
    </row>
    <row r="49" spans="1:20" x14ac:dyDescent="0.3">
      <c r="A49" s="82">
        <v>9</v>
      </c>
      <c r="B49" s="84" t="s">
        <v>177</v>
      </c>
      <c r="C49" s="13">
        <v>41708.67</v>
      </c>
      <c r="D49" s="13">
        <v>0</v>
      </c>
      <c r="E49" s="11">
        <v>41708.67</v>
      </c>
      <c r="F49" s="13">
        <v>33868.67</v>
      </c>
      <c r="G49" s="13">
        <v>0</v>
      </c>
      <c r="H49" s="11">
        <v>33868.67</v>
      </c>
      <c r="I49" s="75"/>
      <c r="J49" s="75"/>
      <c r="K49" s="75"/>
      <c r="L49" s="75"/>
      <c r="O49" s="85"/>
      <c r="P49" s="85"/>
      <c r="Q49" s="85"/>
      <c r="R49" s="85"/>
      <c r="S49" s="85"/>
      <c r="T49" s="85"/>
    </row>
    <row r="50" spans="1:20" x14ac:dyDescent="0.3">
      <c r="A50" s="82" t="s">
        <v>9</v>
      </c>
      <c r="B50" s="82" t="s">
        <v>178</v>
      </c>
      <c r="C50" s="10"/>
      <c r="D50" s="10"/>
      <c r="E50" s="11">
        <v>0</v>
      </c>
      <c r="F50" s="12"/>
      <c r="G50" s="12"/>
      <c r="H50" s="11">
        <v>0</v>
      </c>
      <c r="I50" s="75"/>
      <c r="J50" s="75"/>
      <c r="K50" s="75"/>
      <c r="L50" s="75"/>
      <c r="O50" s="85"/>
      <c r="P50" s="85"/>
      <c r="Q50" s="85"/>
      <c r="R50" s="85"/>
      <c r="S50" s="85"/>
      <c r="T50" s="85"/>
    </row>
    <row r="51" spans="1:20" x14ac:dyDescent="0.3">
      <c r="A51" s="82" t="s">
        <v>10</v>
      </c>
      <c r="B51" s="82" t="s">
        <v>179</v>
      </c>
      <c r="C51" s="10">
        <v>7001.67</v>
      </c>
      <c r="D51" s="10"/>
      <c r="E51" s="11">
        <v>7001.67</v>
      </c>
      <c r="F51" s="12">
        <v>7001.67</v>
      </c>
      <c r="G51" s="12"/>
      <c r="H51" s="11">
        <v>7001.67</v>
      </c>
      <c r="I51" s="75"/>
      <c r="J51" s="75"/>
      <c r="K51" s="75"/>
      <c r="L51" s="75"/>
      <c r="O51" s="85"/>
      <c r="P51" s="85"/>
      <c r="Q51" s="85"/>
      <c r="R51" s="85"/>
      <c r="S51" s="85"/>
      <c r="T51" s="85"/>
    </row>
    <row r="52" spans="1:20" x14ac:dyDescent="0.3">
      <c r="A52" s="82" t="s">
        <v>11</v>
      </c>
      <c r="B52" s="82" t="s">
        <v>180</v>
      </c>
      <c r="C52" s="10">
        <v>34707</v>
      </c>
      <c r="D52" s="10"/>
      <c r="E52" s="11">
        <v>34707</v>
      </c>
      <c r="F52" s="12">
        <v>26867</v>
      </c>
      <c r="G52" s="12"/>
      <c r="H52" s="11">
        <v>26867</v>
      </c>
      <c r="I52" s="75"/>
      <c r="J52" s="75"/>
      <c r="K52" s="75"/>
      <c r="L52" s="75"/>
      <c r="O52" s="85"/>
      <c r="P52" s="85"/>
      <c r="Q52" s="85"/>
      <c r="R52" s="85"/>
      <c r="S52" s="85"/>
      <c r="T52" s="85"/>
    </row>
    <row r="53" spans="1:20" x14ac:dyDescent="0.3">
      <c r="A53" s="82" t="s">
        <v>12</v>
      </c>
      <c r="B53" s="82" t="s">
        <v>181</v>
      </c>
      <c r="C53" s="10"/>
      <c r="D53" s="10"/>
      <c r="E53" s="11">
        <v>0</v>
      </c>
      <c r="F53" s="12"/>
      <c r="G53" s="12"/>
      <c r="H53" s="11">
        <v>0</v>
      </c>
      <c r="I53" s="75"/>
      <c r="J53" s="75"/>
      <c r="K53" s="75"/>
      <c r="L53" s="75"/>
      <c r="O53" s="85"/>
      <c r="P53" s="85"/>
      <c r="Q53" s="85"/>
      <c r="R53" s="85"/>
      <c r="S53" s="85"/>
      <c r="T53" s="85"/>
    </row>
    <row r="54" spans="1:20" x14ac:dyDescent="0.3">
      <c r="A54" s="82">
        <v>10</v>
      </c>
      <c r="B54" s="84" t="s">
        <v>182</v>
      </c>
      <c r="C54" s="13">
        <v>111326836.3</v>
      </c>
      <c r="D54" s="13">
        <v>449152349.75</v>
      </c>
      <c r="E54" s="11">
        <v>560479186.04999995</v>
      </c>
      <c r="F54" s="13">
        <v>91494061.820000008</v>
      </c>
      <c r="G54" s="13">
        <v>471398026.27000004</v>
      </c>
      <c r="H54" s="11">
        <v>562892088.09000003</v>
      </c>
      <c r="I54" s="75"/>
      <c r="J54" s="75"/>
      <c r="K54" s="75"/>
      <c r="L54" s="75"/>
      <c r="O54" s="85"/>
      <c r="P54" s="85"/>
      <c r="Q54" s="85"/>
      <c r="R54" s="85"/>
      <c r="S54" s="85"/>
      <c r="T54" s="85"/>
    </row>
    <row r="55" spans="1:20" x14ac:dyDescent="0.3">
      <c r="A55" s="92"/>
      <c r="B55" s="93"/>
      <c r="C55" s="94"/>
      <c r="D55" s="94"/>
      <c r="E55" s="95"/>
      <c r="F55" s="94"/>
      <c r="G55" s="94"/>
      <c r="H55" s="95"/>
      <c r="I55" s="75"/>
      <c r="J55" s="75"/>
      <c r="K55" s="75"/>
      <c r="L55" s="75"/>
    </row>
    <row r="56" spans="1:20" x14ac:dyDescent="0.3">
      <c r="A56" s="33" t="s">
        <v>76</v>
      </c>
      <c r="B56" s="15"/>
      <c r="C56" s="75"/>
      <c r="D56" s="75"/>
      <c r="E56" s="75"/>
      <c r="F56" s="75"/>
      <c r="G56" s="75"/>
      <c r="H56" s="75"/>
      <c r="I56" s="75"/>
    </row>
    <row r="57" spans="1:20" x14ac:dyDescent="0.3">
      <c r="A57" s="33" t="s">
        <v>77</v>
      </c>
      <c r="B57" s="15"/>
      <c r="C57" s="75"/>
      <c r="D57" s="75"/>
      <c r="E57" s="75"/>
      <c r="F57" s="75"/>
      <c r="G57" s="75"/>
      <c r="H57" s="75"/>
      <c r="I57" s="75"/>
    </row>
    <row r="58" spans="1:20" x14ac:dyDescent="0.3">
      <c r="A58" s="75"/>
      <c r="B58" s="75"/>
      <c r="C58" s="75"/>
      <c r="D58" s="75"/>
      <c r="E58" s="75"/>
      <c r="F58" s="75"/>
      <c r="G58" s="75"/>
      <c r="H58" s="75"/>
      <c r="I58" s="75"/>
    </row>
    <row r="59" spans="1:20" x14ac:dyDescent="0.3">
      <c r="A59" s="75"/>
      <c r="B59" s="75"/>
      <c r="C59" s="75"/>
      <c r="D59" s="75"/>
      <c r="E59" s="75"/>
      <c r="F59" s="75"/>
      <c r="G59" s="75"/>
      <c r="H59" s="75"/>
      <c r="I59" s="75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showGridLines="0" topLeftCell="A7" zoomScaleNormal="100" zoomScaleSheetLayoutView="100" workbookViewId="0">
      <selection activeCell="C24" sqref="C24"/>
    </sheetView>
  </sheetViews>
  <sheetFormatPr defaultRowHeight="12.75" x14ac:dyDescent="0.2"/>
  <cols>
    <col min="1" max="1" width="7.85546875" style="7" customWidth="1"/>
    <col min="2" max="2" width="47" style="7" customWidth="1"/>
    <col min="3" max="3" width="17.7109375" style="7" customWidth="1"/>
    <col min="4" max="4" width="11.7109375" style="7" customWidth="1"/>
    <col min="5" max="5" width="13" style="46" customWidth="1"/>
    <col min="6" max="6" width="11.85546875" style="7" customWidth="1"/>
    <col min="7" max="7" width="12.28515625" style="7" customWidth="1"/>
    <col min="8" max="8" width="13.140625" style="7" customWidth="1"/>
    <col min="9" max="9" width="13.5703125" style="7" bestFit="1" customWidth="1"/>
    <col min="10" max="16384" width="9.140625" style="7"/>
  </cols>
  <sheetData>
    <row r="1" spans="1:9" ht="13.5" x14ac:dyDescent="0.25">
      <c r="A1" s="5" t="s">
        <v>35</v>
      </c>
      <c r="B1" s="44" t="str">
        <f>'RC'!B1</f>
        <v>ბითიეი</v>
      </c>
      <c r="C1" s="45"/>
      <c r="D1" s="121"/>
    </row>
    <row r="2" spans="1:9" ht="15.75" thickBot="1" x14ac:dyDescent="0.35">
      <c r="A2" s="4" t="s">
        <v>215</v>
      </c>
      <c r="B2" s="123">
        <v>41820</v>
      </c>
      <c r="C2" s="47"/>
      <c r="D2" s="48" t="s">
        <v>196</v>
      </c>
    </row>
    <row r="3" spans="1:9" ht="13.5" x14ac:dyDescent="0.25">
      <c r="B3" s="49" t="s">
        <v>80</v>
      </c>
      <c r="C3" s="50"/>
      <c r="D3" s="51"/>
    </row>
    <row r="4" spans="1:9" ht="40.5" x14ac:dyDescent="0.25">
      <c r="A4" s="39"/>
      <c r="B4" s="52"/>
      <c r="C4" s="53" t="s">
        <v>37</v>
      </c>
      <c r="D4" s="53" t="s">
        <v>38</v>
      </c>
    </row>
    <row r="5" spans="1:9" ht="13.5" x14ac:dyDescent="0.2">
      <c r="A5" s="39"/>
      <c r="B5" s="54" t="s">
        <v>23</v>
      </c>
      <c r="C5" s="55"/>
      <c r="D5" s="55"/>
    </row>
    <row r="6" spans="1:9" ht="15" x14ac:dyDescent="0.3">
      <c r="A6" s="39">
        <v>1</v>
      </c>
      <c r="B6" s="56" t="s">
        <v>24</v>
      </c>
      <c r="C6" s="8">
        <v>0.15054385707333418</v>
      </c>
      <c r="D6" s="8">
        <v>0.15169055745655013</v>
      </c>
      <c r="E6" s="57"/>
    </row>
    <row r="7" spans="1:9" ht="15" x14ac:dyDescent="0.3">
      <c r="A7" s="39">
        <v>2</v>
      </c>
      <c r="B7" s="56" t="s">
        <v>25</v>
      </c>
      <c r="C7" s="8">
        <v>0.12745895663118451</v>
      </c>
      <c r="D7" s="8">
        <v>0.14552338004373022</v>
      </c>
      <c r="E7" s="57"/>
    </row>
    <row r="8" spans="1:9" ht="27.75" x14ac:dyDescent="0.3">
      <c r="A8" s="39">
        <v>3</v>
      </c>
      <c r="B8" s="58" t="s">
        <v>183</v>
      </c>
      <c r="C8" s="8">
        <v>0.91728493826668689</v>
      </c>
      <c r="D8" s="8">
        <v>1.0853449359428173</v>
      </c>
      <c r="E8" s="57"/>
    </row>
    <row r="9" spans="1:9" ht="13.5" x14ac:dyDescent="0.25">
      <c r="A9" s="39">
        <v>4</v>
      </c>
      <c r="B9" s="58" t="s">
        <v>26</v>
      </c>
      <c r="C9" s="8">
        <v>0</v>
      </c>
      <c r="D9" s="8">
        <v>0</v>
      </c>
    </row>
    <row r="10" spans="1:9" s="61" customFormat="1" ht="13.5" x14ac:dyDescent="0.25">
      <c r="A10" s="40"/>
      <c r="B10" s="59" t="s">
        <v>27</v>
      </c>
      <c r="C10" s="8"/>
      <c r="D10" s="8"/>
      <c r="E10" s="60"/>
    </row>
    <row r="11" spans="1:9" ht="27" x14ac:dyDescent="0.25">
      <c r="A11" s="39">
        <v>5</v>
      </c>
      <c r="B11" s="58" t="s">
        <v>184</v>
      </c>
      <c r="C11" s="8">
        <v>7.4384399611394772E-2</v>
      </c>
      <c r="D11" s="8">
        <v>0.11807159126174475</v>
      </c>
    </row>
    <row r="12" spans="1:9" ht="13.5" customHeight="1" x14ac:dyDescent="0.25">
      <c r="A12" s="39">
        <v>6</v>
      </c>
      <c r="B12" s="58" t="s">
        <v>185</v>
      </c>
      <c r="C12" s="8">
        <v>6.0818787818749477E-2</v>
      </c>
      <c r="D12" s="8">
        <v>6.5039845321999468E-2</v>
      </c>
    </row>
    <row r="13" spans="1:9" ht="27" x14ac:dyDescent="0.25">
      <c r="A13" s="39">
        <v>7</v>
      </c>
      <c r="B13" s="58" t="s">
        <v>186</v>
      </c>
      <c r="C13" s="8">
        <v>-4.3427883776308671E-2</v>
      </c>
      <c r="D13" s="8">
        <v>-8.92813803594634E-3</v>
      </c>
      <c r="E13" s="62"/>
      <c r="F13" s="63"/>
      <c r="H13" s="64"/>
      <c r="I13" s="65">
        <f>H13*4</f>
        <v>0</v>
      </c>
    </row>
    <row r="14" spans="1:9" ht="15" x14ac:dyDescent="0.3">
      <c r="A14" s="39">
        <v>8</v>
      </c>
      <c r="B14" s="58" t="s">
        <v>187</v>
      </c>
      <c r="C14" s="8">
        <v>1.3565611792645297E-2</v>
      </c>
      <c r="D14" s="8">
        <v>5.303174593974528E-2</v>
      </c>
      <c r="E14" s="57"/>
      <c r="H14" s="63"/>
    </row>
    <row r="15" spans="1:9" ht="13.5" x14ac:dyDescent="0.25">
      <c r="A15" s="39">
        <v>9</v>
      </c>
      <c r="B15" s="58" t="s">
        <v>28</v>
      </c>
      <c r="C15" s="8">
        <v>-4.961813295092226E-2</v>
      </c>
      <c r="D15" s="8">
        <v>-2.9047863976812562E-2</v>
      </c>
      <c r="H15" s="63"/>
    </row>
    <row r="16" spans="1:9" ht="13.5" x14ac:dyDescent="0.25">
      <c r="A16" s="39">
        <v>10</v>
      </c>
      <c r="B16" s="58" t="s">
        <v>29</v>
      </c>
      <c r="C16" s="8">
        <v>-0.30579037477114746</v>
      </c>
      <c r="D16" s="8">
        <v>-0.14338471182091825</v>
      </c>
      <c r="H16" s="63"/>
    </row>
    <row r="17" spans="1:8" s="61" customFormat="1" ht="13.5" x14ac:dyDescent="0.25">
      <c r="A17" s="40"/>
      <c r="B17" s="59" t="s">
        <v>30</v>
      </c>
      <c r="C17" s="8"/>
      <c r="D17" s="8"/>
      <c r="E17" s="60"/>
      <c r="H17" s="66"/>
    </row>
    <row r="18" spans="1:8" ht="13.5" x14ac:dyDescent="0.25">
      <c r="A18" s="39">
        <v>11</v>
      </c>
      <c r="B18" s="58" t="s">
        <v>31</v>
      </c>
      <c r="C18" s="8">
        <v>0.35986159735080825</v>
      </c>
      <c r="D18" s="8">
        <v>0.18861397888815476</v>
      </c>
      <c r="H18" s="67"/>
    </row>
    <row r="19" spans="1:8" ht="13.5" x14ac:dyDescent="0.25">
      <c r="A19" s="39">
        <v>12</v>
      </c>
      <c r="B19" s="58" t="s">
        <v>188</v>
      </c>
      <c r="C19" s="8">
        <v>0.17669175819849137</v>
      </c>
      <c r="D19" s="8">
        <v>0.11519298074185813</v>
      </c>
      <c r="E19" s="9"/>
    </row>
    <row r="20" spans="1:8" ht="27" x14ac:dyDescent="0.25">
      <c r="A20" s="39">
        <v>13</v>
      </c>
      <c r="B20" s="58" t="s">
        <v>189</v>
      </c>
      <c r="C20" s="8">
        <v>0.8215006658300793</v>
      </c>
      <c r="D20" s="8">
        <v>0.82791715560456269</v>
      </c>
    </row>
    <row r="21" spans="1:8" ht="13.5" customHeight="1" x14ac:dyDescent="0.25">
      <c r="A21" s="39">
        <v>14</v>
      </c>
      <c r="B21" s="58" t="s">
        <v>190</v>
      </c>
      <c r="C21" s="8">
        <v>0.59152091074577384</v>
      </c>
      <c r="D21" s="8">
        <v>0.60870689895255825</v>
      </c>
    </row>
    <row r="22" spans="1:8" ht="13.5" x14ac:dyDescent="0.25">
      <c r="A22" s="39">
        <v>15</v>
      </c>
      <c r="B22" s="58" t="s">
        <v>32</v>
      </c>
      <c r="C22" s="8">
        <v>-0.13260256596053407</v>
      </c>
      <c r="D22" s="8">
        <v>-0.10968903064061788</v>
      </c>
    </row>
    <row r="23" spans="1:8" s="61" customFormat="1" ht="13.5" x14ac:dyDescent="0.25">
      <c r="A23" s="40"/>
      <c r="B23" s="59" t="s">
        <v>33</v>
      </c>
      <c r="C23" s="8"/>
      <c r="D23" s="8"/>
      <c r="E23" s="60"/>
    </row>
    <row r="24" spans="1:8" ht="13.5" x14ac:dyDescent="0.25">
      <c r="A24" s="39">
        <v>16</v>
      </c>
      <c r="B24" s="58" t="s">
        <v>191</v>
      </c>
      <c r="C24" s="8">
        <v>0.39107317075373876</v>
      </c>
      <c r="D24" s="8">
        <v>0.26446002418294295</v>
      </c>
    </row>
    <row r="25" spans="1:8" ht="27" x14ac:dyDescent="0.25">
      <c r="A25" s="39">
        <v>17</v>
      </c>
      <c r="B25" s="58" t="s">
        <v>192</v>
      </c>
      <c r="C25" s="8">
        <v>0.83939761400374713</v>
      </c>
      <c r="D25" s="8">
        <v>0.83164451057881084</v>
      </c>
    </row>
    <row r="26" spans="1:8" ht="27" x14ac:dyDescent="0.25">
      <c r="A26" s="39">
        <v>18</v>
      </c>
      <c r="B26" s="58" t="s">
        <v>34</v>
      </c>
      <c r="C26" s="8">
        <v>0.11398219354592534</v>
      </c>
      <c r="D26" s="8">
        <v>0.14743643814004007</v>
      </c>
    </row>
    <row r="27" spans="1:8" ht="13.5" x14ac:dyDescent="0.25">
      <c r="A27" s="41"/>
      <c r="B27" s="68"/>
      <c r="C27" s="41"/>
      <c r="D27" s="41"/>
    </row>
    <row r="28" spans="1:8" ht="13.5" x14ac:dyDescent="0.25">
      <c r="A28" s="43" t="s">
        <v>76</v>
      </c>
      <c r="B28" s="68"/>
      <c r="C28" s="69"/>
      <c r="D28" s="69"/>
    </row>
    <row r="29" spans="1:8" ht="13.5" x14ac:dyDescent="0.25">
      <c r="A29" s="43" t="s">
        <v>77</v>
      </c>
      <c r="C29" s="69"/>
      <c r="D29" s="41"/>
    </row>
    <row r="30" spans="1:8" x14ac:dyDescent="0.2">
      <c r="A30" s="41"/>
      <c r="C30" s="41"/>
      <c r="D30" s="41"/>
    </row>
    <row r="31" spans="1:8" ht="13.5" x14ac:dyDescent="0.25">
      <c r="A31" s="41"/>
      <c r="B31" s="68"/>
      <c r="C31" s="70"/>
      <c r="D31" s="41"/>
    </row>
    <row r="32" spans="1:8" ht="13.5" x14ac:dyDescent="0.25">
      <c r="A32" s="41"/>
      <c r="B32" s="68"/>
      <c r="C32" s="69"/>
      <c r="D32" s="70"/>
    </row>
    <row r="33" spans="1:5" ht="13.5" x14ac:dyDescent="0.25">
      <c r="A33" s="41"/>
      <c r="B33" s="68"/>
      <c r="C33" s="41"/>
      <c r="D33" s="41"/>
    </row>
    <row r="34" spans="1:5" ht="13.5" x14ac:dyDescent="0.25">
      <c r="A34" s="41"/>
      <c r="B34" s="68"/>
      <c r="C34" s="41"/>
      <c r="D34" s="41"/>
    </row>
    <row r="35" spans="1:5" ht="13.5" x14ac:dyDescent="0.25">
      <c r="A35" s="41"/>
      <c r="B35" s="68"/>
      <c r="C35" s="41"/>
      <c r="D35" s="41"/>
    </row>
    <row r="36" spans="1:5" ht="13.5" x14ac:dyDescent="0.25">
      <c r="A36" s="41"/>
      <c r="B36" s="68"/>
      <c r="C36" s="41"/>
      <c r="D36" s="41"/>
    </row>
    <row r="37" spans="1:5" x14ac:dyDescent="0.2">
      <c r="C37" s="41"/>
      <c r="D37" s="41"/>
      <c r="E37" s="71"/>
    </row>
    <row r="38" spans="1:5" x14ac:dyDescent="0.2">
      <c r="C38" s="41"/>
      <c r="D38" s="41"/>
      <c r="E38" s="71"/>
    </row>
    <row r="39" spans="1:5" x14ac:dyDescent="0.2">
      <c r="C39" s="41"/>
      <c r="D39" s="41"/>
      <c r="E39" s="71"/>
    </row>
    <row r="40" spans="1:5" ht="13.5" x14ac:dyDescent="0.25">
      <c r="B40" s="72"/>
      <c r="C40" s="41"/>
      <c r="D40" s="41"/>
      <c r="E40" s="71"/>
    </row>
    <row r="41" spans="1:5" ht="13.5" x14ac:dyDescent="0.25">
      <c r="B41" s="73"/>
      <c r="C41" s="41"/>
      <c r="D41" s="41"/>
      <c r="E41" s="71"/>
    </row>
    <row r="42" spans="1:5" x14ac:dyDescent="0.2">
      <c r="C42" s="41"/>
      <c r="D42" s="41"/>
      <c r="E42" s="71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view="pageBreakPreview" topLeftCell="A16" zoomScaleNormal="100" zoomScaleSheetLayoutView="100" workbookViewId="0">
      <selection activeCell="B19" sqref="B19:C19"/>
    </sheetView>
  </sheetViews>
  <sheetFormatPr defaultRowHeight="12.75" x14ac:dyDescent="0.2"/>
  <cols>
    <col min="1" max="1" width="8.140625" style="7" customWidth="1"/>
    <col min="2" max="2" width="47" style="7" customWidth="1"/>
    <col min="3" max="3" width="21.85546875" style="7" customWidth="1"/>
    <col min="4" max="4" width="11.7109375" style="7" customWidth="1"/>
    <col min="5" max="5" width="13" style="7" customWidth="1"/>
    <col min="6" max="6" width="11.85546875" style="7" customWidth="1"/>
    <col min="7" max="7" width="12.28515625" style="7" customWidth="1"/>
    <col min="8" max="8" width="13.140625" style="7" customWidth="1"/>
    <col min="9" max="16384" width="9.140625" style="7"/>
  </cols>
  <sheetData>
    <row r="1" spans="1:4" ht="13.5" x14ac:dyDescent="0.25">
      <c r="A1" s="5" t="s">
        <v>35</v>
      </c>
      <c r="B1" s="34" t="str">
        <f>'RC'!B1</f>
        <v>ბითიეი</v>
      </c>
    </row>
    <row r="2" spans="1:4" ht="13.5" thickBot="1" x14ac:dyDescent="0.25">
      <c r="A2" s="4" t="s">
        <v>36</v>
      </c>
      <c r="B2" s="122">
        <v>41820</v>
      </c>
    </row>
    <row r="3" spans="1:4" ht="36" customHeight="1" x14ac:dyDescent="0.25">
      <c r="A3" s="35"/>
      <c r="B3" s="36" t="s">
        <v>81</v>
      </c>
      <c r="C3" s="37" t="s">
        <v>82</v>
      </c>
      <c r="D3" s="38"/>
    </row>
    <row r="4" spans="1:4" ht="17.25" customHeight="1" x14ac:dyDescent="0.25">
      <c r="A4" s="39"/>
      <c r="B4" s="135" t="s">
        <v>195</v>
      </c>
      <c r="C4" s="136"/>
    </row>
    <row r="5" spans="1:4" ht="17.25" customHeight="1" x14ac:dyDescent="0.25">
      <c r="A5" s="39">
        <v>1</v>
      </c>
      <c r="B5" s="128" t="s">
        <v>200</v>
      </c>
      <c r="C5" s="129"/>
    </row>
    <row r="6" spans="1:4" ht="17.25" customHeight="1" x14ac:dyDescent="0.25">
      <c r="A6" s="39">
        <v>2</v>
      </c>
      <c r="B6" s="128" t="s">
        <v>201</v>
      </c>
      <c r="C6" s="129"/>
    </row>
    <row r="7" spans="1:4" ht="17.25" customHeight="1" x14ac:dyDescent="0.25">
      <c r="A7" s="39">
        <v>3</v>
      </c>
      <c r="B7" s="128" t="s">
        <v>202</v>
      </c>
      <c r="C7" s="129"/>
    </row>
    <row r="8" spans="1:4" ht="17.25" customHeight="1" x14ac:dyDescent="0.25">
      <c r="A8" s="39">
        <v>4</v>
      </c>
      <c r="B8" s="128" t="s">
        <v>203</v>
      </c>
      <c r="C8" s="129"/>
    </row>
    <row r="9" spans="1:4" ht="17.25" customHeight="1" x14ac:dyDescent="0.25">
      <c r="A9" s="39">
        <v>5</v>
      </c>
      <c r="B9" s="128" t="s">
        <v>204</v>
      </c>
      <c r="C9" s="129"/>
    </row>
    <row r="10" spans="1:4" ht="17.25" customHeight="1" x14ac:dyDescent="0.25">
      <c r="A10" s="39"/>
      <c r="B10" s="128"/>
      <c r="C10" s="129"/>
    </row>
    <row r="11" spans="1:4" ht="17.25" customHeight="1" x14ac:dyDescent="0.25">
      <c r="A11" s="39">
        <v>1</v>
      </c>
      <c r="B11" s="137" t="s">
        <v>194</v>
      </c>
      <c r="C11" s="138"/>
    </row>
    <row r="12" spans="1:4" ht="17.25" customHeight="1" x14ac:dyDescent="0.25">
      <c r="A12" s="39">
        <v>2</v>
      </c>
      <c r="B12" s="139" t="s">
        <v>205</v>
      </c>
      <c r="C12" s="140"/>
    </row>
    <row r="13" spans="1:4" ht="17.25" customHeight="1" x14ac:dyDescent="0.25">
      <c r="A13" s="39">
        <v>3</v>
      </c>
      <c r="B13" s="139" t="s">
        <v>206</v>
      </c>
      <c r="C13" s="140"/>
    </row>
    <row r="14" spans="1:4" ht="17.25" customHeight="1" x14ac:dyDescent="0.25">
      <c r="A14" s="39">
        <v>4</v>
      </c>
      <c r="B14" s="139" t="s">
        <v>207</v>
      </c>
      <c r="C14" s="140"/>
    </row>
    <row r="15" spans="1:4" ht="17.25" customHeight="1" x14ac:dyDescent="0.25">
      <c r="A15" s="39">
        <v>5</v>
      </c>
      <c r="B15" s="139" t="s">
        <v>208</v>
      </c>
      <c r="C15" s="140"/>
    </row>
    <row r="16" spans="1:4" ht="27" customHeight="1" x14ac:dyDescent="0.25">
      <c r="A16" s="39"/>
      <c r="B16" s="128"/>
      <c r="C16" s="129"/>
    </row>
    <row r="17" spans="1:3" x14ac:dyDescent="0.2">
      <c r="A17" s="39"/>
      <c r="B17" s="132" t="s">
        <v>209</v>
      </c>
      <c r="C17" s="133"/>
    </row>
    <row r="18" spans="1:3" ht="17.25" customHeight="1" x14ac:dyDescent="0.2">
      <c r="A18" s="39">
        <v>1</v>
      </c>
      <c r="B18" s="130" t="s">
        <v>218</v>
      </c>
      <c r="C18" s="131"/>
    </row>
    <row r="19" spans="1:3" ht="17.25" customHeight="1" x14ac:dyDescent="0.2">
      <c r="A19" s="39">
        <v>2</v>
      </c>
      <c r="B19" s="130" t="s">
        <v>210</v>
      </c>
      <c r="C19" s="131"/>
    </row>
    <row r="20" spans="1:3" ht="17.25" customHeight="1" x14ac:dyDescent="0.25">
      <c r="A20" s="39"/>
      <c r="B20" s="128"/>
      <c r="C20" s="129"/>
    </row>
    <row r="21" spans="1:3" ht="29.25" customHeight="1" x14ac:dyDescent="0.2">
      <c r="A21" s="39"/>
      <c r="B21" s="132" t="s">
        <v>193</v>
      </c>
      <c r="C21" s="133"/>
    </row>
    <row r="22" spans="1:3" ht="17.25" customHeight="1" x14ac:dyDescent="0.2">
      <c r="A22" s="39">
        <v>1</v>
      </c>
      <c r="B22" s="127" t="s">
        <v>211</v>
      </c>
      <c r="C22" s="134"/>
    </row>
    <row r="23" spans="1:3" ht="17.25" customHeight="1" x14ac:dyDescent="0.2">
      <c r="A23" s="39">
        <v>2</v>
      </c>
      <c r="B23" s="127" t="s">
        <v>212</v>
      </c>
      <c r="C23" s="127"/>
    </row>
    <row r="24" spans="1:3" ht="17.25" customHeight="1" x14ac:dyDescent="0.2">
      <c r="A24" s="39">
        <v>3</v>
      </c>
      <c r="B24" s="127" t="s">
        <v>213</v>
      </c>
      <c r="C24" s="127"/>
    </row>
    <row r="25" spans="1:3" ht="17.25" customHeight="1" x14ac:dyDescent="0.2">
      <c r="A25" s="39">
        <v>4</v>
      </c>
      <c r="B25" s="127" t="s">
        <v>214</v>
      </c>
      <c r="C25" s="127"/>
    </row>
    <row r="26" spans="1:3" ht="16.5" customHeight="1" x14ac:dyDescent="0.2">
      <c r="A26" s="40">
        <v>5</v>
      </c>
      <c r="B26" s="127" t="s">
        <v>216</v>
      </c>
      <c r="C26" s="127"/>
    </row>
    <row r="27" spans="1:3" ht="16.5" customHeight="1" x14ac:dyDescent="0.2">
      <c r="A27" s="40">
        <v>6</v>
      </c>
      <c r="B27" s="127" t="s">
        <v>217</v>
      </c>
      <c r="C27" s="127"/>
    </row>
    <row r="28" spans="1:3" ht="16.5" customHeight="1" x14ac:dyDescent="0.2">
      <c r="A28" s="41"/>
      <c r="B28" s="42"/>
      <c r="C28" s="42"/>
    </row>
    <row r="29" spans="1:3" ht="16.5" customHeight="1" x14ac:dyDescent="0.2">
      <c r="A29" s="41"/>
      <c r="B29" s="42"/>
      <c r="C29" s="42"/>
    </row>
    <row r="30" spans="1:3" ht="13.5" x14ac:dyDescent="0.25">
      <c r="A30" s="43" t="s">
        <v>76</v>
      </c>
    </row>
    <row r="31" spans="1:3" ht="13.5" x14ac:dyDescent="0.25">
      <c r="A31" s="43" t="s">
        <v>77</v>
      </c>
    </row>
  </sheetData>
  <mergeCells count="24">
    <mergeCell ref="B4:C4"/>
    <mergeCell ref="B5:C5"/>
    <mergeCell ref="B6:C6"/>
    <mergeCell ref="B7:C7"/>
    <mergeCell ref="B18:C18"/>
    <mergeCell ref="B11:C11"/>
    <mergeCell ref="B12:C12"/>
    <mergeCell ref="B13:C13"/>
    <mergeCell ref="B16:C16"/>
    <mergeCell ref="B15:C15"/>
    <mergeCell ref="B14:C14"/>
    <mergeCell ref="B17:C17"/>
    <mergeCell ref="B27:C27"/>
    <mergeCell ref="B9:C9"/>
    <mergeCell ref="B8:C8"/>
    <mergeCell ref="B10:C10"/>
    <mergeCell ref="B20:C20"/>
    <mergeCell ref="B19:C19"/>
    <mergeCell ref="B26:C26"/>
    <mergeCell ref="B21:C21"/>
    <mergeCell ref="B22:C22"/>
    <mergeCell ref="B23:C23"/>
    <mergeCell ref="B24:C24"/>
    <mergeCell ref="B25:C25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rrgflz0VLqmkiiwKbVt5ffo7hNM=</DigestValue>
    </Reference>
    <Reference URI="#idOfficeObject" Type="http://www.w3.org/2000/09/xmldsig#Object">
      <DigestMethod Algorithm="http://www.w3.org/2000/09/xmldsig#sha1"/>
      <DigestValue>aSnXiW5n/WZAYAlts7pfEqnVY8k=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I2SYFbqcyPtE1R38xlGMKWZxC/4=</DigestValue>
    </Reference>
  </SignedInfo>
  <SignatureValue>HfJue6UXEcbiMHT2JGcXI9pJ0eWMSHtj9bq/9od7nvu3FV2rpjT7NCNHxDHboLuthS06YTKaPVYN
ytZrxXrW4jav/aI8x/Znogd8y9uMgUIRmsaj2NdT+1/WAw66JXkJY+RIIaN0ETWSbvfzUIVYYg9p
D/Gw79HC+TlGAQz8PxnKR7ytm1gtREL3lyMnqeFtWKzhWnbuojkzTCgXwBCAi8j6qRWNmJmR7Dvu
yRCLWAmyqqPv4SONnNlvZMHZuWieeu+cLpN/m2nsaiPfgC23yBedH/U9eYMntceoLOCp0o3JFKC4
ULi/ZHtna4BjL8T477vYtGiiyYLSR2TGRZNkTA==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w6GE3o8uknIImHZe9+m4pbs6yCY=</DigestValue>
      </Reference>
      <Reference URI="/xl/worksheets/sheet1.xml?ContentType=application/vnd.openxmlformats-officedocument.spreadsheetml.worksheet+xml">
        <DigestMethod Algorithm="http://www.w3.org/2000/09/xmldsig#sha1"/>
        <DigestValue>Yl7ffeE/EkCR4AHPOygPOAy22Ww=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5.xml?ContentType=application/vnd.openxmlformats-officedocument.spreadsheetml.worksheet+xml">
        <DigestMethod Algorithm="http://www.w3.org/2000/09/xmldsig#sha1"/>
        <DigestValue>r7aYawz343hHi1hJD3f8maJrWm4=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cyr8Ig5HpcOVhIotg+j0798KEkQ=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DdrdhRfTYipgNnY4/nUlxQR23pk=</DigestValue>
      </Reference>
      <Reference URI="/xl/drawings/vmlDrawing1.vml?ContentType=application/vnd.openxmlformats-officedocument.vmlDrawing">
        <DigestMethod Algorithm="http://www.w3.org/2000/09/xmldsig#sha1"/>
        <DigestValue>HvheSiyq5B1uWb9/SDU/dC2PSL8=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2.xml?ContentType=application/vnd.openxmlformats-officedocument.spreadsheetml.worksheet+xml">
        <DigestMethod Algorithm="http://www.w3.org/2000/09/xmldsig#sha1"/>
        <DigestValue>dLBe83VbUtwR9SC78WSyCjr6Zvs=</DigestValue>
      </Reference>
      <Reference URI="/xl/workbook.xml?ContentType=application/vnd.openxmlformats-officedocument.spreadsheetml.sheet.main+xml">
        <DigestMethod Algorithm="http://www.w3.org/2000/09/xmldsig#sha1"/>
        <DigestValue>hs7qCXjJPcm/EEsIFHR0QgN4Hpg=</DigestValue>
      </Reference>
      <Reference URI="/xl/calcChain.xml?ContentType=application/vnd.openxmlformats-officedocument.spreadsheetml.calcChain+xml">
        <DigestMethod Algorithm="http://www.w3.org/2000/09/xmldsig#sha1"/>
        <DigestValue>B/nya8HB48cHJY+hHdTUAfhZVRo=</DigestValue>
      </Reference>
      <Reference URI="/xl/comments1.xml?ContentType=application/vnd.openxmlformats-officedocument.spreadsheetml.comments+xml">
        <DigestMethod Algorithm="http://www.w3.org/2000/09/xmldsig#sha1"/>
        <DigestValue>RDhfNdq2d5rKAATHTs/XfD4PyTk=</DigestValue>
      </Reference>
      <Reference URI="/xl/worksheets/sheet4.xml?ContentType=application/vnd.openxmlformats-officedocument.spreadsheetml.worksheet+xml">
        <DigestMethod Algorithm="http://www.w3.org/2000/09/xmldsig#sha1"/>
        <DigestValue>U3xrk7hGs8Uo4h3pZlijPSTWDzY=</DigestValue>
      </Reference>
      <Reference URI="/xl/worksheets/sheet3.xml?ContentType=application/vnd.openxmlformats-officedocument.spreadsheetml.worksheet+xml">
        <DigestMethod Algorithm="http://www.w3.org/2000/09/xmldsig#sha1"/>
        <DigestValue>BiI6numOneZ/AQ6jlxWmOlA7Xu4=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cyr8Ig5HpcOVhIotg+j0798KEkQ=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2014-07-16T07:48:50Z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2014-07-16T07:48:50Z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2013-10-28T11:29:25Z</cp:lastPrinted>
  <dcterms:created xsi:type="dcterms:W3CDTF">2006-03-24T12:21:33Z</dcterms:created>
  <dcterms:modified xsi:type="dcterms:W3CDTF">2014-07-16T07:40:47Z</dcterms:modified>
</cp:coreProperties>
</file>