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.chumburidze\Desktop\Decree\II Kv 2014\გასაგზავნი\"/>
    </mc:Choice>
  </mc:AlternateContent>
  <bookViews>
    <workbookView xWindow="0" yWindow="45" windowWidth="15030" windowHeight="8385"/>
  </bookViews>
  <sheets>
    <sheet name="RC" sheetId="1" r:id="rId1"/>
    <sheet name="RI" sheetId="3" r:id="rId2"/>
    <sheet name="RC-O" sheetId="2" r:id="rId3"/>
    <sheet name="Ratios" sheetId="4" r:id="rId4"/>
    <sheet name="Shareholders" sheetId="5" r:id="rId5"/>
  </sheets>
  <calcPr calcId="152511"/>
</workbook>
</file>

<file path=xl/calcChain.xml><?xml version="1.0" encoding="utf-8"?>
<calcChain xmlns="http://schemas.openxmlformats.org/spreadsheetml/2006/main">
  <c r="B2" i="4" l="1"/>
  <c r="B2" i="3"/>
  <c r="B1" i="5" l="1"/>
  <c r="B1" i="2"/>
</calcChain>
</file>

<file path=xl/comments1.xml><?xml version="1.0" encoding="utf-8"?>
<comments xmlns="http://schemas.openxmlformats.org/spreadsheetml/2006/main">
  <authors>
    <author>Giorgi Chumburidze</author>
  </authors>
  <commentList>
    <comment ref="C25" authorId="0" shapeId="0">
      <text>
        <r>
          <rPr>
            <b/>
            <sz val="8"/>
            <color indexed="81"/>
            <rFont val="Tahoma"/>
            <charset val="1"/>
          </rPr>
          <t xml:space="preserve">Giorgi Chumburidze:
</t>
        </r>
        <r>
          <rPr>
            <sz val="8"/>
            <color indexed="81"/>
            <rFont val="Tahoma"/>
            <charset val="1"/>
          </rPr>
          <t xml:space="preserve">
Due changes in the law in Reporting period liquidity is calculated by the new method</t>
        </r>
      </text>
    </comment>
  </commentList>
</comments>
</file>

<file path=xl/sharedStrings.xml><?xml version="1.0" encoding="utf-8"?>
<sst xmlns="http://schemas.openxmlformats.org/spreadsheetml/2006/main" count="287" uniqueCount="219">
  <si>
    <t>N</t>
  </si>
  <si>
    <t>7.1</t>
  </si>
  <si>
    <t>7.2</t>
  </si>
  <si>
    <t>7.3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</si>
  <si>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</si>
  <si>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</si>
  <si>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</si>
  <si>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</si>
  <si>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</si>
  <si>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</si>
  <si>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</si>
  <si>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</si>
  <si>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</si>
  <si>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>ASSETS</t>
  </si>
  <si>
    <t xml:space="preserve">GEL </t>
  </si>
  <si>
    <t xml:space="preserve">FX  </t>
  </si>
  <si>
    <t xml:space="preserve">Total </t>
  </si>
  <si>
    <t>Cash</t>
  </si>
  <si>
    <t>Due from NBG</t>
  </si>
  <si>
    <t>Due from Banks</t>
  </si>
  <si>
    <t>Dealing Securities</t>
  </si>
  <si>
    <t>Investment Securities</t>
  </si>
  <si>
    <t xml:space="preserve">     Loans </t>
  </si>
  <si>
    <t xml:space="preserve">     Less: Loan Loss Reserves</t>
  </si>
  <si>
    <t xml:space="preserve">Net Loans </t>
  </si>
  <si>
    <t>Accrued Interest and Dividends Receivable</t>
  </si>
  <si>
    <t>Other Real Estate Owned &amp; Repossessed Assets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</si>
  <si>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</si>
  <si>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</si>
  <si>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</si>
  <si>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</si>
  <si>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</si>
  <si>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</si>
  <si>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</si>
  <si>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</si>
  <si>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</si>
  <si>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</si>
  <si>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</si>
  <si>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</si>
  <si>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</si>
  <si>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</si>
  <si>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</si>
  <si>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</si>
  <si>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</si>
  <si>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</si>
  <si>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</si>
  <si>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</si>
  <si>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</si>
  <si>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</si>
  <si>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</si>
  <si>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Equty Capital</t>
  </si>
  <si>
    <t>TOTAL LIABILITIES AND EQUITY CAPITAL</t>
  </si>
  <si>
    <t>Chief Accountant</t>
  </si>
  <si>
    <t>Bank:</t>
  </si>
  <si>
    <t>Date:</t>
  </si>
  <si>
    <t>Reporting Period</t>
  </si>
  <si>
    <t>Interest Income</t>
  </si>
  <si>
    <t>Interest Income from Bank's "Nostro" and Deposit Accounts</t>
  </si>
  <si>
    <t>Interest Income from Loans</t>
  </si>
  <si>
    <t>from the Interbank Loans</t>
  </si>
  <si>
    <t>from the Retail or Service Sector Loans</t>
  </si>
  <si>
    <t>from the Energy Sector Loans</t>
  </si>
  <si>
    <t>from the Agriculture and Forestry Sector Loans</t>
  </si>
  <si>
    <t>from the Construction Sector Loans</t>
  </si>
  <si>
    <t>from the Mining and Mineral Processing Sector Loans</t>
  </si>
  <si>
    <t>from the Transportation or Communications Sector Loans</t>
  </si>
  <si>
    <t>from Individuals Loans</t>
  </si>
  <si>
    <t>from Other Sectors Loans</t>
  </si>
  <si>
    <t>Interest and Discount Income from Securities</t>
  </si>
  <si>
    <t>Other Interest Income</t>
  </si>
  <si>
    <t>Total Interest Income</t>
  </si>
  <si>
    <t>Interest Expense</t>
  </si>
  <si>
    <t>Interest Paid on Demand Deposits</t>
  </si>
  <si>
    <t>Interest Paid on Time Deposits</t>
  </si>
  <si>
    <t>Interest Paid on Banks Deposits</t>
  </si>
  <si>
    <t>Interest Paid on Own Debt Securities</t>
  </si>
  <si>
    <t>Interest Paid on Other Borrowings</t>
  </si>
  <si>
    <t>Other Interest Expenses</t>
  </si>
  <si>
    <t>Total Interest Expense</t>
  </si>
  <si>
    <t>Net Interest Income</t>
  </si>
  <si>
    <t xml:space="preserve"> Non-Interest Income</t>
  </si>
  <si>
    <t>Net Fee and Commission Income</t>
  </si>
  <si>
    <t>Fee and Commission Income</t>
  </si>
  <si>
    <t>Fee and Commission Expense</t>
  </si>
  <si>
    <t>Dividend Income</t>
  </si>
  <si>
    <t>Gain (Loss) from Dealing Securities</t>
  </si>
  <si>
    <t>Gain (Loss) from Investment Securities</t>
  </si>
  <si>
    <t>Gain (Loss) from Foreign Exchange Trading</t>
  </si>
  <si>
    <t>Gain (Loss) from Foreign Exchange Translation</t>
  </si>
  <si>
    <t>Gain (Loss) on Sales of Fixed Assets</t>
  </si>
  <si>
    <t>Non-Interest Income from other Banking Operations</t>
  </si>
  <si>
    <t>Other Non-Interest Income</t>
  </si>
  <si>
    <t xml:space="preserve"> Total Non-Interest Income</t>
  </si>
  <si>
    <t xml:space="preserve"> Non-Interest Expenses</t>
  </si>
  <si>
    <t>Non-Interest Expenses from other Banking Operations</t>
  </si>
  <si>
    <t>Bank Development, Consultation and Marketing Expenses</t>
  </si>
  <si>
    <t>Personnel Expenses</t>
  </si>
  <si>
    <t>Operating Costs of Fixed Assets</t>
  </si>
  <si>
    <t xml:space="preserve">Depreciation Expense </t>
  </si>
  <si>
    <t>Other Non-Interest Expenses</t>
  </si>
  <si>
    <t xml:space="preserve"> Total Non-Interest Expenses</t>
  </si>
  <si>
    <t xml:space="preserve"> Net Non-Interest Income</t>
  </si>
  <si>
    <t>Net Income before Provisions</t>
  </si>
  <si>
    <t>Loan Loss Reserve</t>
  </si>
  <si>
    <t>Provision for Possible Losses on Investments and Securities</t>
  </si>
  <si>
    <t>Provision for Possible Losses on Other Assets</t>
  </si>
  <si>
    <t>Total Provisions for Possible Losses</t>
  </si>
  <si>
    <t>Net Income before Taxes and Extraordinary Items</t>
  </si>
  <si>
    <t>Taxation</t>
  </si>
  <si>
    <t>Net Income after Taxation</t>
  </si>
  <si>
    <t>Extraordinary Items</t>
  </si>
  <si>
    <t>Net Income</t>
  </si>
  <si>
    <t>in lari</t>
  </si>
  <si>
    <t>Off Balance Sheet Items</t>
  </si>
  <si>
    <t>Conditional Obligations</t>
  </si>
  <si>
    <t>Acceptances and Endorsements</t>
  </si>
  <si>
    <t>Guarantees Given</t>
  </si>
  <si>
    <t>Guarantees Received</t>
  </si>
  <si>
    <t>Pledged Assets Given</t>
  </si>
  <si>
    <t>Pledged Assets Received</t>
  </si>
  <si>
    <t>Other Contingent Liabilities</t>
  </si>
  <si>
    <t>Legally Binding Obligations</t>
  </si>
  <si>
    <t>Funding Commitments of the Bank</t>
  </si>
  <si>
    <t>Funding Commitments of other Parties</t>
  </si>
  <si>
    <t>Commitments to Purchase Investment Securities</t>
  </si>
  <si>
    <t>Commitments to Sell Investment Securities</t>
  </si>
  <si>
    <t>Foreign Exchange Operations</t>
  </si>
  <si>
    <t>Forward Foreign Exchange Contracts</t>
  </si>
  <si>
    <t>Other Commitments</t>
  </si>
  <si>
    <t>Obligation Of the Issuer (endorser) to the Bank</t>
  </si>
  <si>
    <t>Clients' Liabilities</t>
  </si>
  <si>
    <t>Third Parties' Clients' Liability to the Bank</t>
  </si>
  <si>
    <t>Items to be Held in Safekeeping</t>
  </si>
  <si>
    <t>Precious Metals</t>
  </si>
  <si>
    <t>Securities</t>
  </si>
  <si>
    <t>Other Items</t>
  </si>
  <si>
    <t>Interest Rate Contracts</t>
  </si>
  <si>
    <t>Notional Value of Interest Rate Swaps</t>
  </si>
  <si>
    <t>Forward Contracts on Financial Instruments</t>
  </si>
  <si>
    <t>Futures Contracts on Financial Instruments</t>
  </si>
  <si>
    <t>Options</t>
  </si>
  <si>
    <t>Contracts on Commodities and Shareholders Capital</t>
  </si>
  <si>
    <t>Notional Value of Swaps</t>
  </si>
  <si>
    <t xml:space="preserve">Forward Contracts </t>
  </si>
  <si>
    <t xml:space="preserve">Futures Contracts </t>
  </si>
  <si>
    <t>Unsettled Documents</t>
  </si>
  <si>
    <t>Accounting Documents not Paid in due Time by Reason of Client</t>
  </si>
  <si>
    <t>Accounting Documents not Paid in due Time by Reason of Bank</t>
  </si>
  <si>
    <t>Unissued Capital</t>
  </si>
  <si>
    <t>Written Off Loans</t>
  </si>
  <si>
    <t>Unpaid Interest on Loans up to 31.12.2000</t>
  </si>
  <si>
    <t>Unpaid Interest on Loans from to 01.01.2001</t>
  </si>
  <si>
    <t>Problem Loans Written off up to 31.12.2000</t>
  </si>
  <si>
    <t>Problem Loans Written off up to 01.01.2001</t>
  </si>
  <si>
    <t>Other Written Off Assets</t>
  </si>
  <si>
    <t>Other Valuables and Documents</t>
  </si>
  <si>
    <t>Undistributed value parcels</t>
  </si>
  <si>
    <t>Small value inventory</t>
  </si>
  <si>
    <t>Strict reporting forms</t>
  </si>
  <si>
    <t>Payment of Special Lottery</t>
  </si>
  <si>
    <t>Respective period of the previous year</t>
  </si>
  <si>
    <t>CAPITAL</t>
  </si>
  <si>
    <t>Tier 1 Capital Ratio ≥ 8%</t>
  </si>
  <si>
    <t>Regulatory Capital Ratio ≥ 12%</t>
  </si>
  <si>
    <t>Risk Weighted Assets/Total Assets</t>
  </si>
  <si>
    <t xml:space="preserve">Cash Dividend/Net Income </t>
  </si>
  <si>
    <t>Income</t>
  </si>
  <si>
    <t>Total Interest Income /Average Annual Assets</t>
  </si>
  <si>
    <t>Total Interest Expense / Average Annual Assets</t>
  </si>
  <si>
    <t>Earnings from Operations / Average Annual Assets</t>
  </si>
  <si>
    <t>Net Interest Margin</t>
  </si>
  <si>
    <t xml:space="preserve">Return on Average Equity (ROE) </t>
  </si>
  <si>
    <t xml:space="preserve">Return on Average Assets (ROA) </t>
  </si>
  <si>
    <t>ASSET QUALITY</t>
  </si>
  <si>
    <t>FX Loans/Total Loans</t>
  </si>
  <si>
    <t>FX Assets/Total Assets</t>
  </si>
  <si>
    <t>Loan Growth-YTD</t>
  </si>
  <si>
    <t>LIQUIDITY</t>
  </si>
  <si>
    <t>Liquid Assets/Total Assets</t>
  </si>
  <si>
    <t xml:space="preserve">FX Liabilities/Total Liabilities </t>
  </si>
  <si>
    <t>Current &amp; Demand Deposits/Total Assets</t>
  </si>
  <si>
    <t>Non Performed Loans / Total Loans</t>
  </si>
  <si>
    <t>LLR/Total Loans</t>
  </si>
  <si>
    <t>Economic Ratios</t>
  </si>
  <si>
    <t>Members of Supervisory Council</t>
  </si>
  <si>
    <t>Name</t>
  </si>
  <si>
    <t xml:space="preserve">Information about Suprevisory Council, Directorate and Shareholders </t>
  </si>
  <si>
    <t>sheet N1</t>
  </si>
  <si>
    <t>sheet N2</t>
  </si>
  <si>
    <t>sheet N3</t>
  </si>
  <si>
    <t>sheet N4</t>
  </si>
  <si>
    <t>sheet N5</t>
  </si>
  <si>
    <t>Members of Board of Directors</t>
  </si>
  <si>
    <t xml:space="preserve">List of Shareholders owning 1% and more of issued capital, indicating Shares </t>
  </si>
  <si>
    <t>BTA Bank</t>
  </si>
  <si>
    <t>List of bank beneficiaries indicating names of direct or indirect holders of 5% or more of shares</t>
  </si>
  <si>
    <t>Ivane Martiashvili</t>
  </si>
  <si>
    <t>Silk Road Group Holding S.A. - 50.99%</t>
  </si>
  <si>
    <t>Giorgi Ramishvili - 31.61%</t>
  </si>
  <si>
    <t>Alexi Topuria - 14.54%</t>
  </si>
  <si>
    <t>Aleksandre Dzneladze</t>
  </si>
  <si>
    <t>Irakli Kakabadze</t>
  </si>
  <si>
    <t>Vasil Kenkishvili</t>
  </si>
  <si>
    <t>Vakhtang Gongadze</t>
  </si>
  <si>
    <t>Abzal Alashbaev</t>
  </si>
  <si>
    <t>Income from fines on Loans</t>
  </si>
  <si>
    <t>X</t>
  </si>
  <si>
    <t>JSC BTA Bank - 49%</t>
  </si>
  <si>
    <t xml:space="preserve">Director </t>
  </si>
  <si>
    <t xml:space="preserve"> Director </t>
  </si>
  <si>
    <t>Natia Merabishvili</t>
  </si>
  <si>
    <t>Viktor Romaniuk</t>
  </si>
  <si>
    <t>Kairat Kenzhegarin</t>
  </si>
  <si>
    <t>JSC Kazkommertsbank  - 22.79%</t>
  </si>
  <si>
    <t>David Frants Borger - 4.84%</t>
  </si>
  <si>
    <t>Kenges Rakishev - 22.79%</t>
  </si>
  <si>
    <t>JSC Silk Road Financial Group - 50.99%</t>
  </si>
  <si>
    <t xml:space="preserve">Balance Sheet </t>
  </si>
  <si>
    <t xml:space="preserve">Income Statement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</si>
</sst>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"/>
    <numFmt numFmtId="165" formatCode="#,##0;[Red]#,##0"/>
    <numFmt numFmtId="166" formatCode="m/d/yy;@"/>
    <numFmt numFmtId="167" formatCode="0;[Red]0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9.5"/>
      <name val="Sylfaen"/>
      <family val="1"/>
    </font>
    <font>
      <sz val="9.5"/>
      <name val="Arial"/>
      <family val="2"/>
    </font>
    <font>
      <b/>
      <sz val="9.5"/>
      <name val="Sylfaen"/>
      <family val="1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0"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Protection="1"/>
    <xf numFmtId="164" fontId="4" fillId="0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 applyFill="1" applyBorder="1" applyProtection="1"/>
    <xf numFmtId="164" fontId="5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1" fillId="0" borderId="7" xfId="0" applyFont="1" applyFill="1" applyBorder="1" applyProtection="1"/>
    <xf numFmtId="0" fontId="2" fillId="0" borderId="1" xfId="0" applyFont="1" applyFill="1" applyBorder="1" applyAlignment="1" applyProtection="1">
      <alignment horizontal="left" indent="1"/>
    </xf>
    <xf numFmtId="0" fontId="5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left" indent="1"/>
    </xf>
    <xf numFmtId="0" fontId="1" fillId="0" borderId="1" xfId="0" applyFont="1" applyFill="1" applyBorder="1" applyAlignment="1" applyProtection="1">
      <alignment horizontal="left" indent="1"/>
    </xf>
    <xf numFmtId="0" fontId="1" fillId="0" borderId="1" xfId="0" applyFont="1" applyFill="1" applyBorder="1" applyAlignment="1" applyProtection="1">
      <alignment horizontal="left" indent="2"/>
    </xf>
    <xf numFmtId="0" fontId="4" fillId="0" borderId="6" xfId="0" applyFont="1" applyFill="1" applyBorder="1" applyAlignment="1" applyProtection="1"/>
    <xf numFmtId="38" fontId="1" fillId="0" borderId="1" xfId="0" applyNumberFormat="1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 applyProtection="1"/>
    <xf numFmtId="0" fontId="2" fillId="0" borderId="0" xfId="0" applyFont="1" applyFill="1" applyBorder="1" applyAlignment="1" applyProtection="1">
      <alignment horizontal="left" indent="1"/>
    </xf>
    <xf numFmtId="0" fontId="4" fillId="0" borderId="0" xfId="0" applyFont="1" applyFill="1" applyBorder="1" applyAlignment="1" applyProtection="1"/>
    <xf numFmtId="38" fontId="1" fillId="0" borderId="0" xfId="0" applyNumberFormat="1" applyFont="1" applyFill="1" applyBorder="1" applyAlignment="1" applyProtection="1">
      <alignment horizontal="right"/>
    </xf>
    <xf numFmtId="0" fontId="1" fillId="2" borderId="0" xfId="0" applyFont="1" applyFill="1" applyBorder="1"/>
    <xf numFmtId="165" fontId="1" fillId="0" borderId="0" xfId="0" applyNumberFormat="1" applyFont="1" applyFill="1" applyBorder="1" applyProtection="1">
      <protection locked="0"/>
    </xf>
    <xf numFmtId="0" fontId="1" fillId="0" borderId="0" xfId="0" applyFont="1" applyFill="1"/>
    <xf numFmtId="0" fontId="1" fillId="0" borderId="0" xfId="0" applyFont="1" applyFill="1" applyBorder="1"/>
    <xf numFmtId="0" fontId="4" fillId="0" borderId="1" xfId="0" applyFont="1" applyFill="1" applyBorder="1" applyAlignment="1" applyProtection="1">
      <alignment horizontal="left"/>
    </xf>
    <xf numFmtId="166" fontId="4" fillId="0" borderId="1" xfId="0" applyNumberFormat="1" applyFont="1" applyFill="1" applyBorder="1" applyAlignment="1" applyProtection="1">
      <alignment horizontal="left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left" vertical="center" indent="1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indent="1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inden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5" fillId="0" borderId="1" xfId="0" applyFont="1" applyFill="1" applyBorder="1" applyAlignment="1"/>
    <xf numFmtId="0" fontId="2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 applyAlignment="1"/>
    <xf numFmtId="38" fontId="1" fillId="0" borderId="0" xfId="0" applyNumberFormat="1" applyFont="1" applyFill="1" applyBorder="1" applyAlignment="1">
      <alignment horizontal="right"/>
    </xf>
    <xf numFmtId="0" fontId="1" fillId="0" borderId="0" xfId="0" applyFont="1" applyFill="1" applyProtection="1">
      <protection locked="0"/>
    </xf>
    <xf numFmtId="166" fontId="4" fillId="0" borderId="1" xfId="0" applyNumberFormat="1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>
      <alignment horizontal="left" indent="2"/>
    </xf>
    <xf numFmtId="0" fontId="4" fillId="0" borderId="1" xfId="1" applyFont="1" applyFill="1" applyBorder="1" applyAlignment="1" applyProtection="1">
      <alignment horizontal="center"/>
    </xf>
    <xf numFmtId="0" fontId="9" fillId="0" borderId="1" xfId="0" applyFont="1" applyFill="1" applyBorder="1" applyAlignment="1">
      <alignment horizontal="center"/>
    </xf>
    <xf numFmtId="0" fontId="2" fillId="0" borderId="0" xfId="0" applyFont="1" applyFill="1" applyProtection="1">
      <protection locked="0"/>
    </xf>
    <xf numFmtId="0" fontId="2" fillId="0" borderId="0" xfId="0" applyFont="1" applyFill="1"/>
    <xf numFmtId="0" fontId="5" fillId="0" borderId="5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indent="1"/>
    </xf>
    <xf numFmtId="0" fontId="1" fillId="0" borderId="1" xfId="0" applyFont="1" applyBorder="1" applyAlignment="1">
      <alignment horizontal="left" indent="1"/>
    </xf>
    <xf numFmtId="0" fontId="5" fillId="0" borderId="1" xfId="0" applyFont="1" applyBorder="1" applyAlignment="1">
      <alignment horizontal="left"/>
    </xf>
    <xf numFmtId="0" fontId="1" fillId="0" borderId="0" xfId="0" applyFont="1" applyFill="1" applyAlignment="1" applyProtection="1">
      <alignment horizontal="left" vertical="center" indent="1"/>
      <protection locked="0"/>
    </xf>
    <xf numFmtId="0" fontId="1" fillId="0" borderId="0" xfId="0" applyFont="1" applyFill="1" applyAlignment="1">
      <alignment horizontal="left" vertical="center" indent="1"/>
    </xf>
    <xf numFmtId="0" fontId="5" fillId="0" borderId="1" xfId="0" applyFont="1" applyBorder="1"/>
    <xf numFmtId="0" fontId="2" fillId="0" borderId="0" xfId="0" applyFont="1" applyFill="1" applyBorder="1" applyAlignment="1">
      <alignment horizontal="left" indent="1"/>
    </xf>
    <xf numFmtId="0" fontId="5" fillId="0" borderId="0" xfId="0" applyFont="1" applyBorder="1"/>
    <xf numFmtId="0" fontId="4" fillId="0" borderId="1" xfId="0" applyFont="1" applyFill="1" applyBorder="1"/>
    <xf numFmtId="0" fontId="1" fillId="0" borderId="0" xfId="0" applyFont="1" applyFill="1" applyBorder="1" applyAlignment="1" applyProtection="1">
      <alignment horizontal="right"/>
      <protection locked="0"/>
    </xf>
    <xf numFmtId="14" fontId="1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right"/>
    </xf>
    <xf numFmtId="0" fontId="6" fillId="0" borderId="1" xfId="0" applyFont="1" applyFill="1" applyBorder="1" applyAlignment="1" applyProtection="1">
      <alignment horizontal="center" wrapText="1"/>
    </xf>
    <xf numFmtId="0" fontId="4" fillId="0" borderId="1" xfId="2" applyFont="1" applyFill="1" applyBorder="1" applyAlignment="1">
      <alignment horizontal="left" vertical="center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167" fontId="1" fillId="0" borderId="0" xfId="3" applyNumberFormat="1" applyFont="1" applyFill="1" applyBorder="1"/>
    <xf numFmtId="0" fontId="11" fillId="0" borderId="1" xfId="0" applyFont="1" applyFill="1" applyBorder="1" applyAlignment="1">
      <alignment wrapText="1"/>
    </xf>
    <xf numFmtId="0" fontId="4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7" fillId="0" borderId="0" xfId="0" applyFont="1" applyFill="1" applyAlignment="1">
      <alignment horizontal="justify"/>
    </xf>
    <xf numFmtId="0" fontId="4" fillId="0" borderId="0" xfId="0" applyFont="1" applyFill="1" applyAlignment="1">
      <alignment horizontal="justify"/>
    </xf>
    <xf numFmtId="0" fontId="5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/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/>
    <xf numFmtId="38" fontId="12" fillId="0" borderId="1" xfId="0" applyNumberFormat="1" applyFont="1" applyFill="1" applyBorder="1" applyAlignment="1" applyProtection="1">
      <alignment horizontal="right"/>
    </xf>
    <xf numFmtId="38" fontId="12" fillId="3" borderId="1" xfId="0" applyNumberFormat="1" applyFont="1" applyFill="1" applyBorder="1" applyAlignment="1" applyProtection="1">
      <alignment horizontal="right"/>
    </xf>
    <xf numFmtId="38" fontId="13" fillId="0" borderId="1" xfId="0" applyNumberFormat="1" applyFont="1" applyFill="1" applyBorder="1" applyAlignment="1" applyProtection="1">
      <alignment horizontal="right"/>
    </xf>
    <xf numFmtId="38" fontId="14" fillId="3" borderId="1" xfId="0" applyNumberFormat="1" applyFont="1" applyFill="1" applyBorder="1" applyAlignment="1" applyProtection="1">
      <alignment horizontal="right"/>
    </xf>
    <xf numFmtId="38" fontId="12" fillId="0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Fill="1" applyBorder="1" applyAlignment="1" applyProtection="1">
      <alignment horizontal="right"/>
      <protection locked="0"/>
    </xf>
    <xf numFmtId="38" fontId="14" fillId="3" borderId="1" xfId="0" applyNumberFormat="1" applyFont="1" applyFill="1" applyBorder="1" applyAlignment="1" applyProtection="1">
      <alignment horizontal="right"/>
      <protection locked="0"/>
    </xf>
    <xf numFmtId="14" fontId="4" fillId="0" borderId="1" xfId="0" applyNumberFormat="1" applyFont="1" applyFill="1" applyBorder="1"/>
    <xf numFmtId="14" fontId="4" fillId="0" borderId="1" xfId="0" applyNumberFormat="1" applyFont="1" applyFill="1" applyBorder="1" applyAlignment="1" applyProtection="1">
      <alignment horizontal="left"/>
    </xf>
    <xf numFmtId="38" fontId="12" fillId="3" borderId="1" xfId="0" applyNumberFormat="1" applyFont="1" applyFill="1" applyBorder="1" applyAlignment="1">
      <alignment horizontal="right"/>
    </xf>
    <xf numFmtId="10" fontId="12" fillId="2" borderId="1" xfId="3" applyNumberFormat="1" applyFont="1" applyFill="1" applyBorder="1" applyAlignment="1" applyProtection="1">
      <alignment horizontal="right"/>
      <protection locked="0"/>
    </xf>
    <xf numFmtId="38" fontId="12" fillId="2" borderId="1" xfId="0" applyNumberFormat="1" applyFont="1" applyFill="1" applyBorder="1" applyAlignment="1" applyProtection="1">
      <alignment horizontal="right"/>
      <protection locked="0"/>
    </xf>
    <xf numFmtId="38" fontId="12" fillId="3" borderId="1" xfId="0" applyNumberFormat="1" applyFont="1" applyFill="1" applyBorder="1" applyAlignment="1" applyProtection="1">
      <alignment horizontal="right"/>
      <protection locked="0"/>
    </xf>
    <xf numFmtId="38" fontId="12" fillId="0" borderId="1" xfId="0" applyNumberFormat="1" applyFont="1" applyFill="1" applyBorder="1" applyAlignment="1">
      <alignment horizontal="right"/>
    </xf>
    <xf numFmtId="38" fontId="13" fillId="0" borderId="1" xfId="0" applyNumberFormat="1" applyFont="1" applyFill="1" applyBorder="1" applyAlignment="1">
      <alignment horizontal="right"/>
    </xf>
    <xf numFmtId="38" fontId="13" fillId="3" borderId="1" xfId="0" applyNumberFormat="1" applyFont="1" applyFill="1" applyBorder="1" applyAlignment="1">
      <alignment horizontal="right"/>
    </xf>
    <xf numFmtId="38" fontId="13" fillId="3" borderId="1" xfId="0" applyNumberFormat="1" applyFont="1" applyFill="1" applyBorder="1" applyAlignment="1" applyProtection="1">
      <alignment horizontal="right"/>
    </xf>
    <xf numFmtId="10" fontId="13" fillId="0" borderId="1" xfId="0" applyNumberFormat="1" applyFont="1" applyFill="1" applyBorder="1" applyAlignment="1">
      <alignment horizontal="right"/>
    </xf>
    <xf numFmtId="38" fontId="14" fillId="3" borderId="0" xfId="0" applyNumberFormat="1" applyFont="1" applyFill="1" applyBorder="1" applyAlignment="1" applyProtection="1">
      <alignment horizontal="right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 applyProtection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0" xfId="0" applyFont="1" applyFill="1" applyAlignment="1"/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/>
    <xf numFmtId="0" fontId="1" fillId="0" borderId="1" xfId="0" applyFont="1" applyBorder="1" applyAlignment="1"/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/>
    <xf numFmtId="0" fontId="4" fillId="0" borderId="1" xfId="0" applyFont="1" applyFill="1" applyBorder="1" applyAlignment="1">
      <alignment wrapText="1"/>
    </xf>
  </cellXfs>
  <cellStyles count="5">
    <cellStyle name="Hyperlink" xfId="1" builtinId="8"/>
    <cellStyle name="Normal" xfId="0" builtinId="0"/>
    <cellStyle name="Normal_Casestdy draft" xfId="2"/>
    <cellStyle name="Percent" xfId="3" builtinId="5"/>
    <cellStyle name="Percent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66"/>
  <sheetViews>
    <sheetView showGridLines="0" tabSelected="1" view="pageBreakPreview" zoomScaleNormal="100" zoomScaleSheetLayoutView="100" workbookViewId="0">
      <selection activeCell="B2" sqref="B2"/>
    </sheetView>
  </sheetViews>
  <sheetFormatPr defaultRowHeight="12.75" x14ac:dyDescent="0.2"/>
  <cols>
    <col min="1" max="1" width="5.7109375" style="5" customWidth="1"/>
    <col min="2" max="2" width="45.140625" style="5" customWidth="1"/>
    <col min="3" max="3" width="13.5703125" style="5" customWidth="1"/>
    <col min="4" max="5" width="13.42578125" style="5" bestFit="1" customWidth="1"/>
    <col min="6" max="6" width="13.28515625" style="5" customWidth="1"/>
    <col min="7" max="7" width="14.28515625" style="5" customWidth="1"/>
    <col min="8" max="8" width="13.28515625" style="5" customWidth="1"/>
    <col min="9" max="16384" width="9.140625" style="5"/>
  </cols>
  <sheetData>
    <row r="1" spans="1:26" ht="15" customHeight="1" x14ac:dyDescent="0.2">
      <c r="A1" s="2" t="s">
        <v>53</v>
      </c>
      <c r="B1" s="3" t="s">
        <v>194</v>
      </c>
      <c r="C1" s="4"/>
      <c r="D1" s="4"/>
      <c r="E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 x14ac:dyDescent="0.2">
      <c r="A2" s="2" t="s">
        <v>54</v>
      </c>
      <c r="B2" s="6">
        <v>41820</v>
      </c>
      <c r="C2" s="4"/>
      <c r="D2" s="4"/>
      <c r="E2" s="4"/>
      <c r="F2" s="4"/>
      <c r="G2" s="4"/>
      <c r="H2" s="5" t="s">
        <v>187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 thickBot="1" x14ac:dyDescent="0.3">
      <c r="A3" s="7"/>
      <c r="B3" s="8" t="s">
        <v>217</v>
      </c>
      <c r="F3" s="4"/>
      <c r="G3" s="4"/>
      <c r="H3" s="9" t="s">
        <v>112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8" customHeight="1" thickBot="1" x14ac:dyDescent="0.25">
      <c r="A4" s="10"/>
      <c r="B4" s="11"/>
      <c r="C4" s="110" t="s">
        <v>55</v>
      </c>
      <c r="D4" s="111"/>
      <c r="E4" s="112"/>
      <c r="F4" s="113" t="s">
        <v>160</v>
      </c>
      <c r="G4" s="114"/>
      <c r="H4" s="115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8" customHeight="1" thickBot="1" x14ac:dyDescent="0.3">
      <c r="A5" s="12" t="s">
        <v>0</v>
      </c>
      <c r="B5" s="13" t="s">
        <v>13</v>
      </c>
      <c r="C5" s="14" t="s">
        <v>14</v>
      </c>
      <c r="D5" s="14" t="s">
        <v>15</v>
      </c>
      <c r="E5" s="15" t="s">
        <v>16</v>
      </c>
      <c r="F5" s="14" t="s">
        <v>14</v>
      </c>
      <c r="G5" s="14" t="s">
        <v>15</v>
      </c>
      <c r="H5" s="15" t="s">
        <v>16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8" customHeight="1" x14ac:dyDescent="0.3">
      <c r="A6" s="12">
        <v>1</v>
      </c>
      <c r="B6" s="16" t="s">
        <v>17</v>
      </c>
      <c r="C6" s="91">
        <v>2578172.3899999997</v>
      </c>
      <c r="D6" s="91">
        <v>7307249.5200000005</v>
      </c>
      <c r="E6" s="92">
        <v>9885421.9100000001</v>
      </c>
      <c r="F6" s="93">
        <v>2159773.09</v>
      </c>
      <c r="G6" s="93">
        <v>6012997.71</v>
      </c>
      <c r="H6" s="92">
        <v>8172770.7999999998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8" customHeight="1" x14ac:dyDescent="0.3">
      <c r="A7" s="12">
        <v>2</v>
      </c>
      <c r="B7" s="17" t="s">
        <v>18</v>
      </c>
      <c r="C7" s="91">
        <v>15401</v>
      </c>
      <c r="D7" s="91">
        <v>11032233.879999999</v>
      </c>
      <c r="E7" s="92">
        <v>11047634.879999999</v>
      </c>
      <c r="F7" s="93">
        <v>419367.44</v>
      </c>
      <c r="G7" s="93">
        <v>7781409.9000000004</v>
      </c>
      <c r="H7" s="92">
        <v>8200777.3400000008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8" customHeight="1" x14ac:dyDescent="0.3">
      <c r="A8" s="12">
        <v>3</v>
      </c>
      <c r="B8" s="17" t="s">
        <v>19</v>
      </c>
      <c r="C8" s="91">
        <v>5544043.5199999996</v>
      </c>
      <c r="D8" s="91">
        <v>19305060.619999997</v>
      </c>
      <c r="E8" s="92">
        <v>24849104.139999997</v>
      </c>
      <c r="F8" s="93">
        <v>5837734.5999999996</v>
      </c>
      <c r="G8" s="93">
        <v>9290437.7100000009</v>
      </c>
      <c r="H8" s="92">
        <v>15128172.310000001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8" customHeight="1" x14ac:dyDescent="0.3">
      <c r="A9" s="12">
        <v>4</v>
      </c>
      <c r="B9" s="17" t="s">
        <v>20</v>
      </c>
      <c r="C9" s="91">
        <v>0</v>
      </c>
      <c r="D9" s="91">
        <v>0</v>
      </c>
      <c r="E9" s="92">
        <v>0</v>
      </c>
      <c r="F9" s="93">
        <v>0</v>
      </c>
      <c r="G9" s="93">
        <v>0</v>
      </c>
      <c r="H9" s="92">
        <v>0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8" customHeight="1" x14ac:dyDescent="0.3">
      <c r="A10" s="12">
        <v>5</v>
      </c>
      <c r="B10" s="17" t="s">
        <v>21</v>
      </c>
      <c r="C10" s="91">
        <v>7634555.9500000002</v>
      </c>
      <c r="D10" s="91">
        <v>0</v>
      </c>
      <c r="E10" s="92">
        <v>7634555.9500000002</v>
      </c>
      <c r="F10" s="93">
        <v>2141005.5100000002</v>
      </c>
      <c r="G10" s="93">
        <v>0</v>
      </c>
      <c r="H10" s="92">
        <v>2141005.5100000002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8" customHeight="1" x14ac:dyDescent="0.3">
      <c r="A11" s="12">
        <v>6.1</v>
      </c>
      <c r="B11" s="18" t="s">
        <v>22</v>
      </c>
      <c r="C11" s="91">
        <v>8879186.040000001</v>
      </c>
      <c r="D11" s="91">
        <v>40864338.670000002</v>
      </c>
      <c r="E11" s="92">
        <v>49743524.710000001</v>
      </c>
      <c r="F11" s="93">
        <v>12520999.82</v>
      </c>
      <c r="G11" s="93">
        <v>60240464.950000003</v>
      </c>
      <c r="H11" s="92">
        <v>72761464.770000011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8" customHeight="1" x14ac:dyDescent="0.3">
      <c r="A12" s="12">
        <v>6.2</v>
      </c>
      <c r="B12" s="18" t="s">
        <v>23</v>
      </c>
      <c r="C12" s="91">
        <v>-1520637.77</v>
      </c>
      <c r="D12" s="91">
        <v>-7268633.0700000003</v>
      </c>
      <c r="E12" s="92">
        <v>-8789270.8399999999</v>
      </c>
      <c r="F12" s="93">
        <v>-1356296.75</v>
      </c>
      <c r="G12" s="93">
        <v>-7025313.2599999998</v>
      </c>
      <c r="H12" s="92">
        <v>-8381610.0099999998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8" customHeight="1" x14ac:dyDescent="0.3">
      <c r="A13" s="12">
        <v>6</v>
      </c>
      <c r="B13" s="17" t="s">
        <v>24</v>
      </c>
      <c r="C13" s="92">
        <v>7358548.2700000014</v>
      </c>
      <c r="D13" s="92">
        <v>33595705.600000001</v>
      </c>
      <c r="E13" s="92">
        <v>40954253.870000005</v>
      </c>
      <c r="F13" s="92">
        <v>11164703.07</v>
      </c>
      <c r="G13" s="92">
        <v>53215151.690000005</v>
      </c>
      <c r="H13" s="92">
        <v>64379854.760000005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8" customHeight="1" x14ac:dyDescent="0.3">
      <c r="A14" s="12">
        <v>7</v>
      </c>
      <c r="B14" s="17" t="s">
        <v>25</v>
      </c>
      <c r="C14" s="91">
        <v>194659.45000000004</v>
      </c>
      <c r="D14" s="91">
        <v>239473.4</v>
      </c>
      <c r="E14" s="92">
        <v>434132.85000000003</v>
      </c>
      <c r="F14" s="93">
        <v>209138.12</v>
      </c>
      <c r="G14" s="93">
        <v>536510.68999999994</v>
      </c>
      <c r="H14" s="92">
        <v>745648.80999999994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8" customHeight="1" x14ac:dyDescent="0.3">
      <c r="A15" s="12">
        <v>8</v>
      </c>
      <c r="B15" s="17" t="s">
        <v>26</v>
      </c>
      <c r="C15" s="91">
        <v>2157851.9999999995</v>
      </c>
      <c r="D15" s="91" t="s">
        <v>206</v>
      </c>
      <c r="E15" s="92">
        <v>2157851.9999999995</v>
      </c>
      <c r="F15" s="93">
        <v>3566901.59</v>
      </c>
      <c r="G15" s="93" t="s">
        <v>206</v>
      </c>
      <c r="H15" s="92">
        <v>3566901.59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8" customHeight="1" x14ac:dyDescent="0.3">
      <c r="A16" s="12">
        <v>9</v>
      </c>
      <c r="B16" s="17" t="s">
        <v>27</v>
      </c>
      <c r="C16" s="91">
        <v>20000</v>
      </c>
      <c r="D16" s="91">
        <v>0</v>
      </c>
      <c r="E16" s="92">
        <v>20000</v>
      </c>
      <c r="F16" s="93">
        <v>20000</v>
      </c>
      <c r="G16" s="93">
        <v>0</v>
      </c>
      <c r="H16" s="92">
        <v>20000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8" customHeight="1" x14ac:dyDescent="0.3">
      <c r="A17" s="12">
        <v>10</v>
      </c>
      <c r="B17" s="17" t="s">
        <v>28</v>
      </c>
      <c r="C17" s="91">
        <v>21510265.460000001</v>
      </c>
      <c r="D17" s="91" t="s">
        <v>206</v>
      </c>
      <c r="E17" s="92">
        <v>21510265.460000001</v>
      </c>
      <c r="F17" s="93">
        <v>22167833.379999999</v>
      </c>
      <c r="G17" s="93" t="s">
        <v>206</v>
      </c>
      <c r="H17" s="92">
        <v>22167833.379999999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8" customHeight="1" x14ac:dyDescent="0.3">
      <c r="A18" s="12">
        <v>11</v>
      </c>
      <c r="B18" s="17" t="s">
        <v>29</v>
      </c>
      <c r="C18" s="91">
        <v>2431487.0699999998</v>
      </c>
      <c r="D18" s="91">
        <v>121843.36</v>
      </c>
      <c r="E18" s="92">
        <v>2553330.4299999997</v>
      </c>
      <c r="F18" s="93">
        <v>2054432.48</v>
      </c>
      <c r="G18" s="93">
        <v>541862.59</v>
      </c>
      <c r="H18" s="92">
        <v>2596295.0699999998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8" customHeight="1" thickBot="1" x14ac:dyDescent="0.35">
      <c r="A19" s="12">
        <v>12</v>
      </c>
      <c r="B19" s="19" t="s">
        <v>30</v>
      </c>
      <c r="C19" s="94">
        <v>49444985.110000007</v>
      </c>
      <c r="D19" s="94">
        <v>71601566.38000001</v>
      </c>
      <c r="E19" s="94">
        <v>121046551.49000001</v>
      </c>
      <c r="F19" s="94">
        <v>49740889.279999994</v>
      </c>
      <c r="G19" s="94">
        <v>77378370.290000007</v>
      </c>
      <c r="H19" s="94">
        <v>127119259.56999999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8" customHeight="1" thickBot="1" x14ac:dyDescent="0.35">
      <c r="A20" s="12"/>
      <c r="B20" s="13" t="s">
        <v>31</v>
      </c>
      <c r="C20" s="95"/>
      <c r="D20" s="95"/>
      <c r="E20" s="95"/>
      <c r="F20" s="96"/>
      <c r="G20" s="96"/>
      <c r="H20" s="95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8" customHeight="1" x14ac:dyDescent="0.3">
      <c r="A21" s="12">
        <v>13</v>
      </c>
      <c r="B21" s="16" t="s">
        <v>32</v>
      </c>
      <c r="C21" s="91">
        <v>3500326.15</v>
      </c>
      <c r="D21" s="91">
        <v>346186.33</v>
      </c>
      <c r="E21" s="92">
        <v>3846512.48</v>
      </c>
      <c r="F21" s="93">
        <v>1630010.56</v>
      </c>
      <c r="G21" s="93">
        <v>1052230.75</v>
      </c>
      <c r="H21" s="92">
        <v>2682241.31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8" customHeight="1" x14ac:dyDescent="0.3">
      <c r="A22" s="12">
        <v>14</v>
      </c>
      <c r="B22" s="17" t="s">
        <v>33</v>
      </c>
      <c r="C22" s="91">
        <v>5150199.37</v>
      </c>
      <c r="D22" s="91">
        <v>3931684.3899999997</v>
      </c>
      <c r="E22" s="92">
        <v>9081883.7599999998</v>
      </c>
      <c r="F22" s="93">
        <v>8541845.3499999996</v>
      </c>
      <c r="G22" s="93">
        <v>3527056.8800000004</v>
      </c>
      <c r="H22" s="92">
        <v>12068902.23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8" customHeight="1" x14ac:dyDescent="0.3">
      <c r="A23" s="12">
        <v>15</v>
      </c>
      <c r="B23" s="17" t="s">
        <v>34</v>
      </c>
      <c r="C23" s="91">
        <v>868816</v>
      </c>
      <c r="D23" s="91">
        <v>3846451.6999999997</v>
      </c>
      <c r="E23" s="92">
        <v>4715267.6999999993</v>
      </c>
      <c r="F23" s="93">
        <v>1585116.7999999998</v>
      </c>
      <c r="G23" s="93">
        <v>5087991.8199999994</v>
      </c>
      <c r="H23" s="92">
        <v>6673108.6199999992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8" customHeight="1" x14ac:dyDescent="0.3">
      <c r="A24" s="12">
        <v>16</v>
      </c>
      <c r="B24" s="17" t="s">
        <v>35</v>
      </c>
      <c r="C24" s="91">
        <v>5660307.4100000001</v>
      </c>
      <c r="D24" s="91">
        <v>12341721.639999999</v>
      </c>
      <c r="E24" s="92">
        <v>18002029.049999997</v>
      </c>
      <c r="F24" s="93">
        <v>3912462.4</v>
      </c>
      <c r="G24" s="93">
        <v>18987096.59</v>
      </c>
      <c r="H24" s="92">
        <v>22899558.989999998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8" customHeight="1" x14ac:dyDescent="0.3">
      <c r="A25" s="12">
        <v>17</v>
      </c>
      <c r="B25" s="17" t="s">
        <v>36</v>
      </c>
      <c r="C25" s="91"/>
      <c r="D25" s="91"/>
      <c r="E25" s="92">
        <v>0</v>
      </c>
      <c r="F25" s="93"/>
      <c r="G25" s="93"/>
      <c r="H25" s="92">
        <v>0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8" customHeight="1" x14ac:dyDescent="0.3">
      <c r="A26" s="12">
        <v>18</v>
      </c>
      <c r="B26" s="17" t="s">
        <v>37</v>
      </c>
      <c r="C26" s="91">
        <v>0</v>
      </c>
      <c r="D26" s="91">
        <v>39445091.980000004</v>
      </c>
      <c r="E26" s="92">
        <v>39445091.980000004</v>
      </c>
      <c r="F26" s="93">
        <v>0</v>
      </c>
      <c r="G26" s="93">
        <v>36809622</v>
      </c>
      <c r="H26" s="92">
        <v>36809622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8" customHeight="1" x14ac:dyDescent="0.3">
      <c r="A27" s="12">
        <v>19</v>
      </c>
      <c r="B27" s="17" t="s">
        <v>38</v>
      </c>
      <c r="C27" s="91">
        <v>99229.84</v>
      </c>
      <c r="D27" s="91">
        <v>22939458.260000002</v>
      </c>
      <c r="E27" s="92">
        <v>23038688.100000001</v>
      </c>
      <c r="F27" s="93">
        <v>68662.450000000012</v>
      </c>
      <c r="G27" s="93">
        <v>16797191.949999999</v>
      </c>
      <c r="H27" s="92">
        <v>16865854.399999999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8" customHeight="1" x14ac:dyDescent="0.3">
      <c r="A28" s="12">
        <v>20</v>
      </c>
      <c r="B28" s="17" t="s">
        <v>39</v>
      </c>
      <c r="C28" s="91">
        <v>1104240.51</v>
      </c>
      <c r="D28" s="91">
        <v>123071.56</v>
      </c>
      <c r="E28" s="92">
        <v>1227312.07</v>
      </c>
      <c r="F28" s="93">
        <v>1508399.31</v>
      </c>
      <c r="G28" s="93">
        <v>456916.68000000005</v>
      </c>
      <c r="H28" s="92">
        <v>1965315.9900000002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8" customHeight="1" x14ac:dyDescent="0.3">
      <c r="A29" s="12">
        <v>21</v>
      </c>
      <c r="B29" s="17" t="s">
        <v>40</v>
      </c>
      <c r="C29" s="91">
        <v>0</v>
      </c>
      <c r="D29" s="91">
        <v>2653650</v>
      </c>
      <c r="E29" s="92">
        <v>2653650</v>
      </c>
      <c r="F29" s="93">
        <v>0</v>
      </c>
      <c r="G29" s="93">
        <v>2476350</v>
      </c>
      <c r="H29" s="92">
        <v>2476350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8" customHeight="1" thickBot="1" x14ac:dyDescent="0.35">
      <c r="A30" s="12">
        <v>22</v>
      </c>
      <c r="B30" s="19" t="s">
        <v>41</v>
      </c>
      <c r="C30" s="94">
        <v>16383119.279999999</v>
      </c>
      <c r="D30" s="94">
        <v>85627315.860000014</v>
      </c>
      <c r="E30" s="94">
        <v>102010435.14000002</v>
      </c>
      <c r="F30" s="94">
        <v>17246496.870000001</v>
      </c>
      <c r="G30" s="94">
        <v>85194456.670000002</v>
      </c>
      <c r="H30" s="94">
        <v>102440953.54000001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8" customHeight="1" thickBot="1" x14ac:dyDescent="0.35">
      <c r="A31" s="12"/>
      <c r="B31" s="13" t="s">
        <v>42</v>
      </c>
      <c r="C31" s="95"/>
      <c r="D31" s="95"/>
      <c r="E31" s="95"/>
      <c r="F31" s="96"/>
      <c r="G31" s="96"/>
      <c r="H31" s="95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8" customHeight="1" x14ac:dyDescent="0.3">
      <c r="A32" s="12">
        <v>23</v>
      </c>
      <c r="B32" s="16" t="s">
        <v>43</v>
      </c>
      <c r="C32" s="91">
        <v>30000000</v>
      </c>
      <c r="D32" s="95" t="s">
        <v>206</v>
      </c>
      <c r="E32" s="92">
        <v>30000000</v>
      </c>
      <c r="F32" s="93">
        <v>30000000</v>
      </c>
      <c r="G32" s="96" t="s">
        <v>206</v>
      </c>
      <c r="H32" s="92">
        <v>30000000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58" ht="18" customHeight="1" x14ac:dyDescent="0.3">
      <c r="A33" s="12">
        <v>24</v>
      </c>
      <c r="B33" s="17" t="s">
        <v>44</v>
      </c>
      <c r="C33" s="91">
        <v>0</v>
      </c>
      <c r="D33" s="95" t="s">
        <v>206</v>
      </c>
      <c r="E33" s="92">
        <v>0</v>
      </c>
      <c r="F33" s="93">
        <v>0</v>
      </c>
      <c r="G33" s="96" t="s">
        <v>206</v>
      </c>
      <c r="H33" s="92">
        <v>0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58" ht="18" customHeight="1" x14ac:dyDescent="0.3">
      <c r="A34" s="12">
        <v>25</v>
      </c>
      <c r="B34" s="18" t="s">
        <v>45</v>
      </c>
      <c r="C34" s="91">
        <v>0</v>
      </c>
      <c r="D34" s="95" t="s">
        <v>206</v>
      </c>
      <c r="E34" s="92">
        <v>0</v>
      </c>
      <c r="F34" s="93">
        <v>0</v>
      </c>
      <c r="G34" s="96" t="s">
        <v>206</v>
      </c>
      <c r="H34" s="92">
        <v>0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58" ht="18" customHeight="1" x14ac:dyDescent="0.3">
      <c r="A35" s="12">
        <v>26</v>
      </c>
      <c r="B35" s="17" t="s">
        <v>46</v>
      </c>
      <c r="C35" s="91">
        <v>0</v>
      </c>
      <c r="D35" s="95" t="s">
        <v>206</v>
      </c>
      <c r="E35" s="92">
        <v>0</v>
      </c>
      <c r="F35" s="93">
        <v>0</v>
      </c>
      <c r="G35" s="96" t="s">
        <v>206</v>
      </c>
      <c r="H35" s="92">
        <v>0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58" ht="18" customHeight="1" x14ac:dyDescent="0.3">
      <c r="A36" s="12">
        <v>27</v>
      </c>
      <c r="B36" s="17" t="s">
        <v>47</v>
      </c>
      <c r="C36" s="91">
        <v>0</v>
      </c>
      <c r="D36" s="95" t="s">
        <v>206</v>
      </c>
      <c r="E36" s="92">
        <v>0</v>
      </c>
      <c r="F36" s="93">
        <v>0</v>
      </c>
      <c r="G36" s="96" t="s">
        <v>206</v>
      </c>
      <c r="H36" s="92">
        <v>0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58" ht="18" customHeight="1" x14ac:dyDescent="0.3">
      <c r="A37" s="12">
        <v>28</v>
      </c>
      <c r="B37" s="17" t="s">
        <v>48</v>
      </c>
      <c r="C37" s="91">
        <v>-16168157.18</v>
      </c>
      <c r="D37" s="95" t="s">
        <v>206</v>
      </c>
      <c r="E37" s="92">
        <v>-16168157.18</v>
      </c>
      <c r="F37" s="93">
        <v>-10525967.459999999</v>
      </c>
      <c r="G37" s="96" t="s">
        <v>206</v>
      </c>
      <c r="H37" s="92">
        <v>-10525967.459999999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58" ht="18" customHeight="1" x14ac:dyDescent="0.3">
      <c r="A38" s="12">
        <v>29</v>
      </c>
      <c r="B38" s="17" t="s">
        <v>49</v>
      </c>
      <c r="C38" s="91">
        <v>5204273.49</v>
      </c>
      <c r="D38" s="95" t="s">
        <v>206</v>
      </c>
      <c r="E38" s="92">
        <v>5204273.49</v>
      </c>
      <c r="F38" s="93">
        <v>5204273.49</v>
      </c>
      <c r="G38" s="96" t="s">
        <v>206</v>
      </c>
      <c r="H38" s="92">
        <v>5204273.49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58" ht="18" customHeight="1" thickBot="1" x14ac:dyDescent="0.35">
      <c r="A39" s="12">
        <v>30</v>
      </c>
      <c r="B39" s="19" t="s">
        <v>50</v>
      </c>
      <c r="C39" s="94">
        <v>19036116.310000002</v>
      </c>
      <c r="D39" s="97" t="s">
        <v>206</v>
      </c>
      <c r="E39" s="94">
        <v>19036116.310000002</v>
      </c>
      <c r="F39" s="94">
        <v>24678306.030000001</v>
      </c>
      <c r="G39" s="97" t="s">
        <v>206</v>
      </c>
      <c r="H39" s="94">
        <v>24678306.030000001</v>
      </c>
    </row>
    <row r="40" spans="1:58" ht="18" customHeight="1" thickBot="1" x14ac:dyDescent="0.35">
      <c r="A40" s="12">
        <v>31</v>
      </c>
      <c r="B40" s="21" t="s">
        <v>51</v>
      </c>
      <c r="C40" s="94">
        <v>35419235.590000004</v>
      </c>
      <c r="D40" s="94">
        <v>85627315.860000014</v>
      </c>
      <c r="E40" s="94">
        <v>121046551.45000002</v>
      </c>
      <c r="F40" s="94">
        <v>41924802.900000006</v>
      </c>
      <c r="G40" s="94">
        <v>85194456.670000002</v>
      </c>
      <c r="H40" s="94">
        <v>127119259.57000001</v>
      </c>
    </row>
    <row r="41" spans="1:58" ht="18" customHeight="1" x14ac:dyDescent="0.3">
      <c r="A41" s="22"/>
      <c r="B41" s="23"/>
      <c r="C41" s="109"/>
      <c r="D41" s="109"/>
      <c r="E41" s="109"/>
      <c r="F41" s="109"/>
      <c r="G41" s="109"/>
      <c r="H41" s="109"/>
    </row>
    <row r="42" spans="1:58" ht="20.25" customHeight="1" x14ac:dyDescent="0.2">
      <c r="A42" s="25" t="s">
        <v>208</v>
      </c>
      <c r="B42" s="4"/>
      <c r="C42" s="4"/>
      <c r="D42" s="26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</row>
    <row r="43" spans="1:58" ht="10.5" customHeight="1" x14ac:dyDescent="0.2">
      <c r="A43" s="2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</row>
    <row r="44" spans="1:58" ht="12" customHeight="1" x14ac:dyDescent="0.2">
      <c r="A44" s="25" t="s">
        <v>52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</row>
    <row r="45" spans="1:58" ht="12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</row>
    <row r="46" spans="1:58" ht="12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</row>
    <row r="47" spans="1:58" ht="12" customHeight="1" x14ac:dyDescent="0.2"/>
    <row r="48" spans="1:5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</sheetData>
  <mergeCells count="2">
    <mergeCell ref="C4:E4"/>
    <mergeCell ref="F4:H4"/>
  </mergeCells>
  <phoneticPr fontId="2" type="noConversion"/>
  <dataValidations count="1">
    <dataValidation type="date" operator="greaterThanOrEqual" allowBlank="1" showInputMessage="1" showErrorMessage="1" error="Date" promptTitle="Reporting Period" sqref="B2">
      <formula1>36526</formula1>
    </dataValidation>
  </dataValidations>
  <pageMargins left="0.75" right="0.75" top="0.44" bottom="0.31" header="0.28999999999999998" footer="0.18"/>
  <pageSetup scale="68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showGridLines="0" view="pageBreakPreview" zoomScaleNormal="100" zoomScaleSheetLayoutView="100" workbookViewId="0">
      <selection activeCell="B5" sqref="B5"/>
    </sheetView>
  </sheetViews>
  <sheetFormatPr defaultRowHeight="12.75" x14ac:dyDescent="0.2"/>
  <cols>
    <col min="1" max="1" width="5.85546875" style="27" customWidth="1"/>
    <col min="2" max="2" width="53.28515625" style="27" customWidth="1"/>
    <col min="3" max="3" width="11.28515625" style="27" customWidth="1"/>
    <col min="4" max="4" width="12.28515625" style="27" bestFit="1" customWidth="1"/>
    <col min="5" max="5" width="12" style="27" bestFit="1" customWidth="1"/>
    <col min="6" max="7" width="13.7109375" style="28" customWidth="1"/>
    <col min="8" max="8" width="12.85546875" style="28" customWidth="1"/>
    <col min="9" max="16384" width="9.140625" style="28"/>
  </cols>
  <sheetData>
    <row r="1" spans="1:8" x14ac:dyDescent="0.2">
      <c r="D1" s="116"/>
      <c r="E1" s="117"/>
      <c r="F1" s="117"/>
      <c r="G1" s="117"/>
      <c r="H1" s="117"/>
    </row>
    <row r="2" spans="1:8" ht="16.5" customHeight="1" x14ac:dyDescent="0.2">
      <c r="A2" s="2" t="s">
        <v>53</v>
      </c>
      <c r="B2" s="99" t="str">
        <f>'RC'!B1</f>
        <v>BTA Bank</v>
      </c>
      <c r="C2" s="4"/>
      <c r="D2" s="4"/>
      <c r="E2" s="4"/>
      <c r="H2" s="4"/>
    </row>
    <row r="3" spans="1:8" ht="15" customHeight="1" x14ac:dyDescent="0.2">
      <c r="A3" s="2" t="s">
        <v>54</v>
      </c>
      <c r="B3" s="30">
        <v>41820</v>
      </c>
      <c r="C3" s="4"/>
      <c r="D3" s="4"/>
      <c r="E3" s="4"/>
      <c r="H3" s="5" t="s">
        <v>188</v>
      </c>
    </row>
    <row r="4" spans="1:8" ht="18" customHeight="1" thickBot="1" x14ac:dyDescent="0.25">
      <c r="A4" s="31"/>
      <c r="B4" s="32" t="s">
        <v>218</v>
      </c>
      <c r="C4" s="4"/>
      <c r="D4" s="4"/>
      <c r="E4" s="4"/>
      <c r="H4" s="9" t="s">
        <v>112</v>
      </c>
    </row>
    <row r="5" spans="1:8" ht="18" customHeight="1" thickBot="1" x14ac:dyDescent="0.25">
      <c r="A5" s="33"/>
      <c r="B5" s="34"/>
      <c r="C5" s="110" t="s">
        <v>55</v>
      </c>
      <c r="D5" s="111"/>
      <c r="E5" s="112"/>
      <c r="F5" s="113" t="s">
        <v>160</v>
      </c>
      <c r="G5" s="114"/>
      <c r="H5" s="115"/>
    </row>
    <row r="6" spans="1:8" s="31" customFormat="1" ht="14.25" customHeight="1" x14ac:dyDescent="0.2">
      <c r="A6" s="35" t="s">
        <v>0</v>
      </c>
      <c r="B6" s="36"/>
      <c r="C6" s="37" t="s">
        <v>14</v>
      </c>
      <c r="D6" s="37" t="s">
        <v>15</v>
      </c>
      <c r="E6" s="37" t="s">
        <v>16</v>
      </c>
      <c r="F6" s="38" t="s">
        <v>14</v>
      </c>
      <c r="G6" s="38" t="s">
        <v>15</v>
      </c>
      <c r="H6" s="38" t="s">
        <v>16</v>
      </c>
    </row>
    <row r="7" spans="1:8" ht="15" customHeight="1" x14ac:dyDescent="0.25">
      <c r="A7" s="39"/>
      <c r="B7" s="40" t="s">
        <v>56</v>
      </c>
      <c r="C7" s="20"/>
      <c r="D7" s="20"/>
      <c r="E7" s="20"/>
      <c r="F7" s="20"/>
      <c r="G7" s="20"/>
      <c r="H7" s="20"/>
    </row>
    <row r="8" spans="1:8" ht="15" x14ac:dyDescent="0.3">
      <c r="A8" s="39">
        <v>1</v>
      </c>
      <c r="B8" s="41" t="s">
        <v>57</v>
      </c>
      <c r="C8" s="95">
        <v>84632.93</v>
      </c>
      <c r="D8" s="95">
        <v>53474.7</v>
      </c>
      <c r="E8" s="100">
        <v>138107.63</v>
      </c>
      <c r="F8" s="96">
        <v>102630</v>
      </c>
      <c r="G8" s="96">
        <v>29740</v>
      </c>
      <c r="H8" s="100">
        <v>132370</v>
      </c>
    </row>
    <row r="9" spans="1:8" ht="18" customHeight="1" x14ac:dyDescent="0.3">
      <c r="A9" s="39">
        <v>2</v>
      </c>
      <c r="B9" s="41" t="s">
        <v>58</v>
      </c>
      <c r="C9" s="100">
        <v>801628.98</v>
      </c>
      <c r="D9" s="100">
        <v>3308923.38</v>
      </c>
      <c r="E9" s="100">
        <v>4110552.36</v>
      </c>
      <c r="F9" s="100">
        <v>1136423</v>
      </c>
      <c r="G9" s="100">
        <v>5648153</v>
      </c>
      <c r="H9" s="100">
        <v>6784576</v>
      </c>
    </row>
    <row r="10" spans="1:8" ht="18" customHeight="1" x14ac:dyDescent="0.3">
      <c r="A10" s="39">
        <v>2.1</v>
      </c>
      <c r="B10" s="41" t="s">
        <v>59</v>
      </c>
      <c r="C10" s="95">
        <v>0</v>
      </c>
      <c r="D10" s="95">
        <v>0</v>
      </c>
      <c r="E10" s="100">
        <v>0</v>
      </c>
      <c r="F10" s="96">
        <v>0</v>
      </c>
      <c r="G10" s="96">
        <v>0</v>
      </c>
      <c r="H10" s="100">
        <v>0</v>
      </c>
    </row>
    <row r="11" spans="1:8" ht="18" customHeight="1" x14ac:dyDescent="0.3">
      <c r="A11" s="39">
        <v>2.2000000000000002</v>
      </c>
      <c r="B11" s="41" t="s">
        <v>60</v>
      </c>
      <c r="C11" s="95">
        <v>142475.87999999998</v>
      </c>
      <c r="D11" s="95">
        <v>669880.74999999988</v>
      </c>
      <c r="E11" s="100">
        <v>812356.62999999989</v>
      </c>
      <c r="F11" s="96">
        <v>239608</v>
      </c>
      <c r="G11" s="96">
        <v>1445342</v>
      </c>
      <c r="H11" s="100">
        <v>1684950</v>
      </c>
    </row>
    <row r="12" spans="1:8" ht="18" customHeight="1" x14ac:dyDescent="0.3">
      <c r="A12" s="39">
        <v>2.2999999999999998</v>
      </c>
      <c r="B12" s="41" t="s">
        <v>61</v>
      </c>
      <c r="C12" s="95">
        <v>0</v>
      </c>
      <c r="D12" s="95">
        <v>0</v>
      </c>
      <c r="E12" s="100">
        <v>0</v>
      </c>
      <c r="F12" s="96">
        <v>0</v>
      </c>
      <c r="G12" s="96">
        <v>0</v>
      </c>
      <c r="H12" s="100">
        <v>0</v>
      </c>
    </row>
    <row r="13" spans="1:8" ht="27" customHeight="1" x14ac:dyDescent="0.3">
      <c r="A13" s="39">
        <v>2.4</v>
      </c>
      <c r="B13" s="41" t="s">
        <v>62</v>
      </c>
      <c r="C13" s="95">
        <v>7684.28</v>
      </c>
      <c r="D13" s="95">
        <v>17972.23</v>
      </c>
      <c r="E13" s="100">
        <v>25656.51</v>
      </c>
      <c r="F13" s="96">
        <v>21664</v>
      </c>
      <c r="G13" s="96">
        <v>189476</v>
      </c>
      <c r="H13" s="100">
        <v>211140</v>
      </c>
    </row>
    <row r="14" spans="1:8" ht="18" customHeight="1" x14ac:dyDescent="0.3">
      <c r="A14" s="39">
        <v>2.5</v>
      </c>
      <c r="B14" s="41" t="s">
        <v>63</v>
      </c>
      <c r="C14" s="95">
        <v>66199.37</v>
      </c>
      <c r="D14" s="95">
        <v>335874.38</v>
      </c>
      <c r="E14" s="100">
        <v>402073.75</v>
      </c>
      <c r="F14" s="96">
        <v>13831</v>
      </c>
      <c r="G14" s="96">
        <v>277021</v>
      </c>
      <c r="H14" s="100">
        <v>290852</v>
      </c>
    </row>
    <row r="15" spans="1:8" ht="27" customHeight="1" x14ac:dyDescent="0.3">
      <c r="A15" s="39">
        <v>2.6</v>
      </c>
      <c r="B15" s="41" t="s">
        <v>64</v>
      </c>
      <c r="C15" s="95">
        <v>566.6</v>
      </c>
      <c r="D15" s="95">
        <v>67256.78</v>
      </c>
      <c r="E15" s="100">
        <v>67823.38</v>
      </c>
      <c r="F15" s="96">
        <v>28606</v>
      </c>
      <c r="G15" s="96">
        <v>157190</v>
      </c>
      <c r="H15" s="100">
        <v>185796</v>
      </c>
    </row>
    <row r="16" spans="1:8" ht="27" customHeight="1" x14ac:dyDescent="0.3">
      <c r="A16" s="39">
        <v>2.7</v>
      </c>
      <c r="B16" s="41" t="s">
        <v>65</v>
      </c>
      <c r="C16" s="95">
        <v>0</v>
      </c>
      <c r="D16" s="95">
        <v>0</v>
      </c>
      <c r="E16" s="100">
        <v>0</v>
      </c>
      <c r="F16" s="96">
        <v>0</v>
      </c>
      <c r="G16" s="96">
        <v>3563</v>
      </c>
      <c r="H16" s="100">
        <v>3563</v>
      </c>
    </row>
    <row r="17" spans="1:8" ht="18" customHeight="1" x14ac:dyDescent="0.3">
      <c r="A17" s="39">
        <v>2.8</v>
      </c>
      <c r="B17" s="41" t="s">
        <v>66</v>
      </c>
      <c r="C17" s="95">
        <v>471569.6</v>
      </c>
      <c r="D17" s="95">
        <v>2108413.4900000002</v>
      </c>
      <c r="E17" s="100">
        <v>2579983.0900000003</v>
      </c>
      <c r="F17" s="96">
        <v>648814</v>
      </c>
      <c r="G17" s="96">
        <v>2924333</v>
      </c>
      <c r="H17" s="100">
        <v>3573147</v>
      </c>
    </row>
    <row r="18" spans="1:8" ht="18" customHeight="1" x14ac:dyDescent="0.3">
      <c r="A18" s="39">
        <v>2.9</v>
      </c>
      <c r="B18" s="41" t="s">
        <v>67</v>
      </c>
      <c r="C18" s="95">
        <v>113133.25</v>
      </c>
      <c r="D18" s="95">
        <v>109525.75</v>
      </c>
      <c r="E18" s="100">
        <v>222659</v>
      </c>
      <c r="F18" s="96">
        <v>183900</v>
      </c>
      <c r="G18" s="96">
        <v>651228</v>
      </c>
      <c r="H18" s="100">
        <v>835128</v>
      </c>
    </row>
    <row r="19" spans="1:8" ht="18" customHeight="1" x14ac:dyDescent="0.3">
      <c r="A19" s="39">
        <v>3</v>
      </c>
      <c r="B19" s="41" t="s">
        <v>205</v>
      </c>
      <c r="C19" s="95">
        <v>19201.98</v>
      </c>
      <c r="D19" s="95">
        <v>73046.41</v>
      </c>
      <c r="E19" s="100">
        <v>92248.39</v>
      </c>
      <c r="F19" s="96">
        <v>162604</v>
      </c>
      <c r="G19" s="96">
        <v>106746</v>
      </c>
      <c r="H19" s="100">
        <v>269350</v>
      </c>
    </row>
    <row r="20" spans="1:8" ht="18" customHeight="1" x14ac:dyDescent="0.3">
      <c r="A20" s="39">
        <v>4</v>
      </c>
      <c r="B20" s="41" t="s">
        <v>68</v>
      </c>
      <c r="C20" s="95">
        <v>215700.39</v>
      </c>
      <c r="D20" s="95"/>
      <c r="E20" s="100">
        <v>215700.39</v>
      </c>
      <c r="F20" s="96">
        <v>130931</v>
      </c>
      <c r="G20" s="96"/>
      <c r="H20" s="100">
        <v>130931</v>
      </c>
    </row>
    <row r="21" spans="1:8" ht="18" customHeight="1" x14ac:dyDescent="0.3">
      <c r="A21" s="39">
        <v>5</v>
      </c>
      <c r="B21" s="41" t="s">
        <v>69</v>
      </c>
      <c r="C21" s="95">
        <v>30871.16</v>
      </c>
      <c r="D21" s="95">
        <v>20010.5</v>
      </c>
      <c r="E21" s="100">
        <v>50881.66</v>
      </c>
      <c r="F21" s="96">
        <v>6338</v>
      </c>
      <c r="G21" s="96">
        <v>17912</v>
      </c>
      <c r="H21" s="100">
        <v>24250</v>
      </c>
    </row>
    <row r="22" spans="1:8" ht="18" customHeight="1" x14ac:dyDescent="0.3">
      <c r="A22" s="39">
        <v>6</v>
      </c>
      <c r="B22" s="42" t="s">
        <v>70</v>
      </c>
      <c r="C22" s="100">
        <v>1152035.4399999997</v>
      </c>
      <c r="D22" s="100">
        <v>3455454.99</v>
      </c>
      <c r="E22" s="100">
        <v>4607490.43</v>
      </c>
      <c r="F22" s="100">
        <v>1538926</v>
      </c>
      <c r="G22" s="100">
        <v>5802551</v>
      </c>
      <c r="H22" s="100">
        <v>7341477</v>
      </c>
    </row>
    <row r="23" spans="1:8" ht="18" customHeight="1" x14ac:dyDescent="0.3">
      <c r="A23" s="39"/>
      <c r="B23" s="40" t="s">
        <v>71</v>
      </c>
      <c r="C23" s="95"/>
      <c r="D23" s="95"/>
      <c r="E23" s="95"/>
      <c r="F23" s="96"/>
      <c r="G23" s="96"/>
      <c r="H23" s="95"/>
    </row>
    <row r="24" spans="1:8" ht="18" customHeight="1" x14ac:dyDescent="0.3">
      <c r="A24" s="39">
        <v>6</v>
      </c>
      <c r="B24" s="41" t="s">
        <v>72</v>
      </c>
      <c r="C24" s="95">
        <v>132736.53</v>
      </c>
      <c r="D24" s="95">
        <v>610.08000000000004</v>
      </c>
      <c r="E24" s="92">
        <v>133346.60999999999</v>
      </c>
      <c r="F24" s="96">
        <v>232280</v>
      </c>
      <c r="G24" s="96">
        <v>2779</v>
      </c>
      <c r="H24" s="92">
        <v>235059</v>
      </c>
    </row>
    <row r="25" spans="1:8" ht="18" customHeight="1" x14ac:dyDescent="0.3">
      <c r="A25" s="39">
        <v>7</v>
      </c>
      <c r="B25" s="41" t="s">
        <v>73</v>
      </c>
      <c r="C25" s="95">
        <v>301104.3</v>
      </c>
      <c r="D25" s="95">
        <v>787240.91</v>
      </c>
      <c r="E25" s="92">
        <v>1088345.21</v>
      </c>
      <c r="F25" s="96">
        <v>314486</v>
      </c>
      <c r="G25" s="96">
        <v>1041750</v>
      </c>
      <c r="H25" s="92">
        <v>1356236</v>
      </c>
    </row>
    <row r="26" spans="1:8" ht="18" customHeight="1" x14ac:dyDescent="0.3">
      <c r="A26" s="39">
        <v>8</v>
      </c>
      <c r="B26" s="41" t="s">
        <v>74</v>
      </c>
      <c r="C26" s="95">
        <v>35149.440000000002</v>
      </c>
      <c r="D26" s="95">
        <v>26234.65</v>
      </c>
      <c r="E26" s="92">
        <v>61384.090000000004</v>
      </c>
      <c r="F26" s="96">
        <v>41174</v>
      </c>
      <c r="G26" s="96">
        <v>72120</v>
      </c>
      <c r="H26" s="92">
        <v>113294</v>
      </c>
    </row>
    <row r="27" spans="1:8" ht="18" customHeight="1" x14ac:dyDescent="0.3">
      <c r="A27" s="39">
        <v>9</v>
      </c>
      <c r="B27" s="41" t="s">
        <v>75</v>
      </c>
      <c r="C27" s="95">
        <v>426.29</v>
      </c>
      <c r="D27" s="95"/>
      <c r="E27" s="92">
        <v>426.29</v>
      </c>
      <c r="F27" s="96">
        <v>697</v>
      </c>
      <c r="G27" s="96"/>
      <c r="H27" s="92">
        <v>697</v>
      </c>
    </row>
    <row r="28" spans="1:8" ht="18" customHeight="1" x14ac:dyDescent="0.3">
      <c r="A28" s="39">
        <v>10</v>
      </c>
      <c r="B28" s="41" t="s">
        <v>76</v>
      </c>
      <c r="C28" s="95">
        <v>2321.5100000000002</v>
      </c>
      <c r="D28" s="95">
        <v>2481390.71</v>
      </c>
      <c r="E28" s="92">
        <v>2483712.2199999997</v>
      </c>
      <c r="F28" s="96">
        <v>1251</v>
      </c>
      <c r="G28" s="96">
        <v>2337522.4</v>
      </c>
      <c r="H28" s="92">
        <v>2338773.4</v>
      </c>
    </row>
    <row r="29" spans="1:8" ht="18" customHeight="1" x14ac:dyDescent="0.3">
      <c r="A29" s="39">
        <v>11</v>
      </c>
      <c r="B29" s="41" t="s">
        <v>77</v>
      </c>
      <c r="C29" s="95"/>
      <c r="D29" s="95"/>
      <c r="E29" s="92">
        <v>0</v>
      </c>
      <c r="F29" s="96"/>
      <c r="G29" s="96"/>
      <c r="H29" s="92">
        <v>0</v>
      </c>
    </row>
    <row r="30" spans="1:8" ht="18" customHeight="1" x14ac:dyDescent="0.3">
      <c r="A30" s="39">
        <v>12</v>
      </c>
      <c r="B30" s="43" t="s">
        <v>78</v>
      </c>
      <c r="C30" s="100">
        <v>471738.06999999995</v>
      </c>
      <c r="D30" s="100">
        <v>3295476.35</v>
      </c>
      <c r="E30" s="92">
        <v>3767214.42</v>
      </c>
      <c r="F30" s="100">
        <v>589888</v>
      </c>
      <c r="G30" s="100">
        <v>3454171.4</v>
      </c>
      <c r="H30" s="92">
        <v>4044059.4</v>
      </c>
    </row>
    <row r="31" spans="1:8" ht="18" customHeight="1" x14ac:dyDescent="0.3">
      <c r="A31" s="39">
        <v>13</v>
      </c>
      <c r="B31" s="43" t="s">
        <v>79</v>
      </c>
      <c r="C31" s="100">
        <v>680297.36999999976</v>
      </c>
      <c r="D31" s="100">
        <v>159978.64000000013</v>
      </c>
      <c r="E31" s="92">
        <v>840276.00999999989</v>
      </c>
      <c r="F31" s="100">
        <v>949038</v>
      </c>
      <c r="G31" s="100">
        <v>2348379.6</v>
      </c>
      <c r="H31" s="92">
        <v>3297417.6</v>
      </c>
    </row>
    <row r="32" spans="1:8" ht="18" customHeight="1" x14ac:dyDescent="0.3">
      <c r="A32" s="39"/>
      <c r="B32" s="44"/>
      <c r="C32" s="95"/>
      <c r="D32" s="95"/>
      <c r="E32" s="95"/>
      <c r="F32" s="96"/>
      <c r="G32" s="96"/>
      <c r="H32" s="95"/>
    </row>
    <row r="33" spans="1:8" ht="18" customHeight="1" x14ac:dyDescent="0.3">
      <c r="A33" s="39"/>
      <c r="B33" s="40" t="s">
        <v>80</v>
      </c>
      <c r="C33" s="95"/>
      <c r="D33" s="95"/>
      <c r="E33" s="101"/>
      <c r="F33" s="96"/>
      <c r="G33" s="96"/>
      <c r="H33" s="102"/>
    </row>
    <row r="34" spans="1:8" ht="18" customHeight="1" x14ac:dyDescent="0.3">
      <c r="A34" s="39">
        <v>14</v>
      </c>
      <c r="B34" s="41" t="s">
        <v>81</v>
      </c>
      <c r="C34" s="103">
        <v>301606.94</v>
      </c>
      <c r="D34" s="103">
        <v>105608.27</v>
      </c>
      <c r="E34" s="103">
        <v>407215.21</v>
      </c>
      <c r="F34" s="103">
        <v>423968</v>
      </c>
      <c r="G34" s="103">
        <v>173371</v>
      </c>
      <c r="H34" s="103">
        <v>597339</v>
      </c>
    </row>
    <row r="35" spans="1:8" ht="18" customHeight="1" x14ac:dyDescent="0.3">
      <c r="A35" s="39">
        <v>14.1</v>
      </c>
      <c r="B35" s="41" t="s">
        <v>82</v>
      </c>
      <c r="C35" s="95">
        <v>420458.67</v>
      </c>
      <c r="D35" s="95">
        <v>152826.13</v>
      </c>
      <c r="E35" s="103">
        <v>573284.80000000005</v>
      </c>
      <c r="F35" s="96">
        <v>551733</v>
      </c>
      <c r="G35" s="96">
        <v>222244</v>
      </c>
      <c r="H35" s="103">
        <v>773977</v>
      </c>
    </row>
    <row r="36" spans="1:8" ht="18" customHeight="1" x14ac:dyDescent="0.3">
      <c r="A36" s="39">
        <v>14.2</v>
      </c>
      <c r="B36" s="41" t="s">
        <v>83</v>
      </c>
      <c r="C36" s="95">
        <v>118851.73</v>
      </c>
      <c r="D36" s="95">
        <v>47217.86</v>
      </c>
      <c r="E36" s="103">
        <v>166069.59</v>
      </c>
      <c r="F36" s="96">
        <v>127765</v>
      </c>
      <c r="G36" s="96">
        <v>48873</v>
      </c>
      <c r="H36" s="103">
        <v>176638</v>
      </c>
    </row>
    <row r="37" spans="1:8" ht="18" customHeight="1" x14ac:dyDescent="0.3">
      <c r="A37" s="39">
        <v>15</v>
      </c>
      <c r="B37" s="41" t="s">
        <v>84</v>
      </c>
      <c r="C37" s="95">
        <v>0</v>
      </c>
      <c r="D37" s="95">
        <v>0</v>
      </c>
      <c r="E37" s="103">
        <v>0</v>
      </c>
      <c r="F37" s="96">
        <v>0</v>
      </c>
      <c r="G37" s="96">
        <v>0</v>
      </c>
      <c r="H37" s="103">
        <v>0</v>
      </c>
    </row>
    <row r="38" spans="1:8" ht="18" customHeight="1" x14ac:dyDescent="0.3">
      <c r="A38" s="39">
        <v>16</v>
      </c>
      <c r="B38" s="41" t="s">
        <v>85</v>
      </c>
      <c r="C38" s="95"/>
      <c r="D38" s="95"/>
      <c r="E38" s="103">
        <v>0</v>
      </c>
      <c r="F38" s="96"/>
      <c r="G38" s="96"/>
      <c r="H38" s="103">
        <v>0</v>
      </c>
    </row>
    <row r="39" spans="1:8" ht="18" customHeight="1" x14ac:dyDescent="0.3">
      <c r="A39" s="39">
        <v>17</v>
      </c>
      <c r="B39" s="41" t="s">
        <v>86</v>
      </c>
      <c r="C39" s="95">
        <v>0</v>
      </c>
      <c r="D39" s="95"/>
      <c r="E39" s="103">
        <v>0</v>
      </c>
      <c r="F39" s="96">
        <v>31</v>
      </c>
      <c r="G39" s="96"/>
      <c r="H39" s="103">
        <v>31</v>
      </c>
    </row>
    <row r="40" spans="1:8" ht="18" customHeight="1" x14ac:dyDescent="0.3">
      <c r="A40" s="39">
        <v>18</v>
      </c>
      <c r="B40" s="41" t="s">
        <v>87</v>
      </c>
      <c r="C40" s="95">
        <v>451423.07</v>
      </c>
      <c r="D40" s="95"/>
      <c r="E40" s="103">
        <v>451423.07</v>
      </c>
      <c r="F40" s="96">
        <v>534018</v>
      </c>
      <c r="G40" s="96"/>
      <c r="H40" s="103">
        <v>534018</v>
      </c>
    </row>
    <row r="41" spans="1:8" ht="18" customHeight="1" x14ac:dyDescent="0.3">
      <c r="A41" s="39">
        <v>19</v>
      </c>
      <c r="B41" s="41" t="s">
        <v>88</v>
      </c>
      <c r="C41" s="95">
        <v>-126095.91</v>
      </c>
      <c r="D41" s="95"/>
      <c r="E41" s="103">
        <v>-126095.91</v>
      </c>
      <c r="F41" s="96">
        <v>-166841</v>
      </c>
      <c r="G41" s="96"/>
      <c r="H41" s="103">
        <v>-166841</v>
      </c>
    </row>
    <row r="42" spans="1:8" ht="18" customHeight="1" x14ac:dyDescent="0.3">
      <c r="A42" s="39">
        <v>20</v>
      </c>
      <c r="B42" s="41" t="s">
        <v>89</v>
      </c>
      <c r="C42" s="95">
        <v>-23293.13</v>
      </c>
      <c r="D42" s="95"/>
      <c r="E42" s="103">
        <v>-23293.13</v>
      </c>
      <c r="F42" s="96">
        <v>-98028</v>
      </c>
      <c r="G42" s="96"/>
      <c r="H42" s="103">
        <v>-98028</v>
      </c>
    </row>
    <row r="43" spans="1:8" ht="18" customHeight="1" x14ac:dyDescent="0.3">
      <c r="A43" s="39">
        <v>21</v>
      </c>
      <c r="B43" s="41" t="s">
        <v>90</v>
      </c>
      <c r="C43" s="95">
        <v>25089.51</v>
      </c>
      <c r="D43" s="95"/>
      <c r="E43" s="103">
        <v>25089.51</v>
      </c>
      <c r="F43" s="96">
        <v>0</v>
      </c>
      <c r="G43" s="96"/>
      <c r="H43" s="103">
        <v>0</v>
      </c>
    </row>
    <row r="44" spans="1:8" ht="18" customHeight="1" x14ac:dyDescent="0.3">
      <c r="A44" s="39">
        <v>22</v>
      </c>
      <c r="B44" s="41" t="s">
        <v>91</v>
      </c>
      <c r="C44" s="95">
        <v>362174.71</v>
      </c>
      <c r="D44" s="95">
        <v>0</v>
      </c>
      <c r="E44" s="103">
        <v>362174.71</v>
      </c>
      <c r="F44" s="96">
        <v>397560</v>
      </c>
      <c r="G44" s="96">
        <v>1356</v>
      </c>
      <c r="H44" s="103">
        <v>398916</v>
      </c>
    </row>
    <row r="45" spans="1:8" ht="18" customHeight="1" x14ac:dyDescent="0.3">
      <c r="A45" s="39">
        <v>23</v>
      </c>
      <c r="B45" s="43" t="s">
        <v>92</v>
      </c>
      <c r="C45" s="100">
        <v>990905.19</v>
      </c>
      <c r="D45" s="100">
        <v>105608.27</v>
      </c>
      <c r="E45" s="103">
        <v>1096513.46</v>
      </c>
      <c r="F45" s="100">
        <v>1090708</v>
      </c>
      <c r="G45" s="100">
        <v>174727</v>
      </c>
      <c r="H45" s="103">
        <v>1265435</v>
      </c>
    </row>
    <row r="46" spans="1:8" ht="18" customHeight="1" x14ac:dyDescent="0.3">
      <c r="A46" s="39"/>
      <c r="B46" s="40" t="s">
        <v>93</v>
      </c>
      <c r="C46" s="95"/>
      <c r="D46" s="95"/>
      <c r="E46" s="102"/>
      <c r="F46" s="96"/>
      <c r="G46" s="96"/>
      <c r="H46" s="102"/>
    </row>
    <row r="47" spans="1:8" ht="27" customHeight="1" x14ac:dyDescent="0.3">
      <c r="A47" s="39">
        <v>24</v>
      </c>
      <c r="B47" s="41" t="s">
        <v>94</v>
      </c>
      <c r="C47" s="95">
        <v>52659.06</v>
      </c>
      <c r="D47" s="95">
        <v>28014.78</v>
      </c>
      <c r="E47" s="100">
        <v>80673.84</v>
      </c>
      <c r="F47" s="96">
        <v>30266</v>
      </c>
      <c r="G47" s="96">
        <v>26347</v>
      </c>
      <c r="H47" s="100">
        <v>56613</v>
      </c>
    </row>
    <row r="48" spans="1:8" ht="18" customHeight="1" x14ac:dyDescent="0.3">
      <c r="A48" s="39">
        <v>25</v>
      </c>
      <c r="B48" s="41" t="s">
        <v>95</v>
      </c>
      <c r="C48" s="95">
        <v>77796.86</v>
      </c>
      <c r="D48" s="95">
        <v>118560.12</v>
      </c>
      <c r="E48" s="100">
        <v>196356.97999999998</v>
      </c>
      <c r="F48" s="96">
        <v>150813</v>
      </c>
      <c r="G48" s="96">
        <v>118064</v>
      </c>
      <c r="H48" s="100">
        <v>268877</v>
      </c>
    </row>
    <row r="49" spans="1:8" ht="18" customHeight="1" x14ac:dyDescent="0.3">
      <c r="A49" s="39">
        <v>26</v>
      </c>
      <c r="B49" s="41" t="s">
        <v>96</v>
      </c>
      <c r="C49" s="95">
        <v>2480574.81</v>
      </c>
      <c r="D49" s="95"/>
      <c r="E49" s="100">
        <v>2480574.81</v>
      </c>
      <c r="F49" s="96">
        <v>2802743</v>
      </c>
      <c r="G49" s="96"/>
      <c r="H49" s="100">
        <v>2802743</v>
      </c>
    </row>
    <row r="50" spans="1:8" ht="18" customHeight="1" x14ac:dyDescent="0.3">
      <c r="A50" s="39">
        <v>27</v>
      </c>
      <c r="B50" s="41" t="s">
        <v>97</v>
      </c>
      <c r="C50" s="95">
        <v>29028.82</v>
      </c>
      <c r="D50" s="95"/>
      <c r="E50" s="100">
        <v>29028.82</v>
      </c>
      <c r="F50" s="96">
        <v>19233</v>
      </c>
      <c r="G50" s="96"/>
      <c r="H50" s="100">
        <v>19233</v>
      </c>
    </row>
    <row r="51" spans="1:8" ht="18" customHeight="1" x14ac:dyDescent="0.3">
      <c r="A51" s="39">
        <v>28</v>
      </c>
      <c r="B51" s="41" t="s">
        <v>98</v>
      </c>
      <c r="C51" s="95">
        <v>583527.13</v>
      </c>
      <c r="D51" s="95"/>
      <c r="E51" s="100">
        <v>583527.13</v>
      </c>
      <c r="F51" s="96">
        <v>659478</v>
      </c>
      <c r="G51" s="96"/>
      <c r="H51" s="100">
        <v>659478</v>
      </c>
    </row>
    <row r="52" spans="1:8" ht="18" customHeight="1" x14ac:dyDescent="0.3">
      <c r="A52" s="39">
        <v>29</v>
      </c>
      <c r="B52" s="41" t="s">
        <v>99</v>
      </c>
      <c r="C52" s="95">
        <v>1406010.53</v>
      </c>
      <c r="D52" s="95">
        <v>0</v>
      </c>
      <c r="E52" s="100">
        <v>1406010.53</v>
      </c>
      <c r="F52" s="96">
        <v>1575882</v>
      </c>
      <c r="G52" s="96">
        <v>0</v>
      </c>
      <c r="H52" s="100">
        <v>1575882</v>
      </c>
    </row>
    <row r="53" spans="1:8" ht="18" customHeight="1" x14ac:dyDescent="0.3">
      <c r="A53" s="39">
        <v>30</v>
      </c>
      <c r="B53" s="43" t="s">
        <v>100</v>
      </c>
      <c r="C53" s="100">
        <v>4629597.21</v>
      </c>
      <c r="D53" s="100">
        <v>146574.9</v>
      </c>
      <c r="E53" s="100">
        <v>4776172.1100000003</v>
      </c>
      <c r="F53" s="100">
        <v>5238415</v>
      </c>
      <c r="G53" s="100">
        <v>144411</v>
      </c>
      <c r="H53" s="100">
        <v>5382826</v>
      </c>
    </row>
    <row r="54" spans="1:8" ht="18" customHeight="1" x14ac:dyDescent="0.3">
      <c r="A54" s="39">
        <v>31</v>
      </c>
      <c r="B54" s="43" t="s">
        <v>101</v>
      </c>
      <c r="C54" s="100">
        <v>-3638692.02</v>
      </c>
      <c r="D54" s="100">
        <v>-40966.62999999999</v>
      </c>
      <c r="E54" s="100">
        <v>-3679658.65</v>
      </c>
      <c r="F54" s="100">
        <v>-4147707</v>
      </c>
      <c r="G54" s="100">
        <v>30316</v>
      </c>
      <c r="H54" s="100">
        <v>-4117391</v>
      </c>
    </row>
    <row r="55" spans="1:8" ht="15" customHeight="1" x14ac:dyDescent="0.3">
      <c r="A55" s="39"/>
      <c r="B55" s="44"/>
      <c r="C55" s="104"/>
      <c r="D55" s="104"/>
      <c r="E55" s="104"/>
      <c r="F55" s="105"/>
      <c r="G55" s="105"/>
      <c r="H55" s="104"/>
    </row>
    <row r="56" spans="1:8" ht="18" customHeight="1" x14ac:dyDescent="0.3">
      <c r="A56" s="39">
        <v>32</v>
      </c>
      <c r="B56" s="45" t="s">
        <v>102</v>
      </c>
      <c r="C56" s="100">
        <v>-2958394.6500000004</v>
      </c>
      <c r="D56" s="100">
        <v>119012.01000000014</v>
      </c>
      <c r="E56" s="100">
        <v>-2839382.64</v>
      </c>
      <c r="F56" s="100">
        <v>-3198669</v>
      </c>
      <c r="G56" s="100">
        <v>2378695.6</v>
      </c>
      <c r="H56" s="100">
        <v>-819973.39999999991</v>
      </c>
    </row>
    <row r="57" spans="1:8" ht="15" customHeight="1" x14ac:dyDescent="0.3">
      <c r="A57" s="39"/>
      <c r="B57" s="43"/>
      <c r="C57" s="100"/>
      <c r="D57" s="100"/>
      <c r="E57" s="100"/>
      <c r="F57" s="106"/>
      <c r="G57" s="106"/>
      <c r="H57" s="100"/>
    </row>
    <row r="58" spans="1:8" ht="18" customHeight="1" x14ac:dyDescent="0.3">
      <c r="A58" s="39">
        <v>33</v>
      </c>
      <c r="B58" s="41" t="s">
        <v>103</v>
      </c>
      <c r="C58" s="95">
        <v>-198217.93</v>
      </c>
      <c r="D58" s="95" t="s">
        <v>206</v>
      </c>
      <c r="E58" s="100">
        <v>-198217.93</v>
      </c>
      <c r="F58" s="96">
        <v>-118497</v>
      </c>
      <c r="G58" s="96" t="s">
        <v>206</v>
      </c>
      <c r="H58" s="100">
        <v>-118497</v>
      </c>
    </row>
    <row r="59" spans="1:8" ht="15" x14ac:dyDescent="0.3">
      <c r="A59" s="39">
        <v>34</v>
      </c>
      <c r="B59" s="41" t="s">
        <v>104</v>
      </c>
      <c r="C59" s="95">
        <v>0</v>
      </c>
      <c r="D59" s="95" t="s">
        <v>206</v>
      </c>
      <c r="E59" s="100">
        <v>0</v>
      </c>
      <c r="F59" s="96">
        <v>0</v>
      </c>
      <c r="G59" s="96" t="s">
        <v>206</v>
      </c>
      <c r="H59" s="100">
        <v>0</v>
      </c>
    </row>
    <row r="60" spans="1:8" ht="18" customHeight="1" x14ac:dyDescent="0.3">
      <c r="A60" s="39">
        <v>35</v>
      </c>
      <c r="B60" s="41" t="s">
        <v>105</v>
      </c>
      <c r="C60" s="95">
        <v>432262.97</v>
      </c>
      <c r="D60" s="95" t="s">
        <v>206</v>
      </c>
      <c r="E60" s="100">
        <v>432262.97</v>
      </c>
      <c r="F60" s="96">
        <v>1104667</v>
      </c>
      <c r="G60" s="96" t="s">
        <v>206</v>
      </c>
      <c r="H60" s="100">
        <v>1104667</v>
      </c>
    </row>
    <row r="61" spans="1:8" ht="18" customHeight="1" x14ac:dyDescent="0.3">
      <c r="A61" s="39">
        <v>36</v>
      </c>
      <c r="B61" s="43" t="s">
        <v>106</v>
      </c>
      <c r="C61" s="100">
        <v>234045.03999999998</v>
      </c>
      <c r="D61" s="100">
        <v>0</v>
      </c>
      <c r="E61" s="100">
        <v>234045.03999999998</v>
      </c>
      <c r="F61" s="100">
        <v>986170</v>
      </c>
      <c r="G61" s="100">
        <v>0</v>
      </c>
      <c r="H61" s="100">
        <v>986170</v>
      </c>
    </row>
    <row r="62" spans="1:8" ht="15.95" customHeight="1" x14ac:dyDescent="0.3">
      <c r="A62" s="39"/>
      <c r="B62" s="46"/>
      <c r="C62" s="95"/>
      <c r="D62" s="95"/>
      <c r="E62" s="102"/>
      <c r="F62" s="96"/>
      <c r="G62" s="96"/>
      <c r="H62" s="102"/>
    </row>
    <row r="63" spans="1:8" ht="27" customHeight="1" x14ac:dyDescent="0.3">
      <c r="A63" s="39">
        <v>37</v>
      </c>
      <c r="B63" s="47" t="s">
        <v>107</v>
      </c>
      <c r="C63" s="100">
        <v>-3192439.6900000004</v>
      </c>
      <c r="D63" s="100">
        <v>119012.01000000014</v>
      </c>
      <c r="E63" s="100">
        <v>-3073427.68</v>
      </c>
      <c r="F63" s="100">
        <v>-4184839</v>
      </c>
      <c r="G63" s="100">
        <v>2378695.6</v>
      </c>
      <c r="H63" s="100">
        <v>-1806143.4</v>
      </c>
    </row>
    <row r="64" spans="1:8" s="48" customFormat="1" ht="18" customHeight="1" x14ac:dyDescent="0.3">
      <c r="A64" s="35">
        <v>38</v>
      </c>
      <c r="B64" s="41" t="s">
        <v>108</v>
      </c>
      <c r="C64" s="95"/>
      <c r="D64" s="95"/>
      <c r="E64" s="100">
        <v>0</v>
      </c>
      <c r="F64" s="96"/>
      <c r="G64" s="96"/>
      <c r="H64" s="100">
        <v>0</v>
      </c>
    </row>
    <row r="65" spans="1:8" ht="18" customHeight="1" x14ac:dyDescent="0.3">
      <c r="A65" s="39">
        <v>39</v>
      </c>
      <c r="B65" s="43" t="s">
        <v>109</v>
      </c>
      <c r="C65" s="100">
        <v>-3192439.6900000004</v>
      </c>
      <c r="D65" s="100">
        <v>119012.01000000014</v>
      </c>
      <c r="E65" s="100">
        <v>-3073427.68</v>
      </c>
      <c r="F65" s="100">
        <v>-4184839</v>
      </c>
      <c r="G65" s="100">
        <v>2378695.6</v>
      </c>
      <c r="H65" s="100">
        <v>-1806143.4</v>
      </c>
    </row>
    <row r="66" spans="1:8" s="48" customFormat="1" ht="18" customHeight="1" x14ac:dyDescent="0.3">
      <c r="A66" s="35">
        <v>40</v>
      </c>
      <c r="B66" s="41" t="s">
        <v>110</v>
      </c>
      <c r="C66" s="95"/>
      <c r="D66" s="95"/>
      <c r="E66" s="100">
        <v>0</v>
      </c>
      <c r="F66" s="96"/>
      <c r="G66" s="96"/>
      <c r="H66" s="100">
        <v>0</v>
      </c>
    </row>
    <row r="67" spans="1:8" ht="27" customHeight="1" x14ac:dyDescent="0.3">
      <c r="A67" s="35">
        <v>41</v>
      </c>
      <c r="B67" s="49" t="s">
        <v>111</v>
      </c>
      <c r="C67" s="100">
        <v>-3192439.6900000004</v>
      </c>
      <c r="D67" s="100">
        <v>119012.01000000014</v>
      </c>
      <c r="E67" s="100">
        <v>-3073427.68</v>
      </c>
      <c r="F67" s="100">
        <v>-4184839</v>
      </c>
      <c r="G67" s="100">
        <v>2378695.6</v>
      </c>
      <c r="H67" s="100">
        <v>-1806143.4</v>
      </c>
    </row>
    <row r="68" spans="1:8" ht="23.25" customHeight="1" x14ac:dyDescent="0.2">
      <c r="A68" s="50"/>
      <c r="B68" s="51"/>
      <c r="C68" s="52"/>
      <c r="D68" s="52"/>
      <c r="E68" s="52"/>
      <c r="F68" s="52"/>
      <c r="G68" s="52"/>
      <c r="H68" s="52"/>
    </row>
    <row r="69" spans="1:8" ht="19.5" customHeight="1" x14ac:dyDescent="0.2">
      <c r="A69" s="25" t="s">
        <v>209</v>
      </c>
      <c r="B69" s="4"/>
      <c r="C69" s="53"/>
      <c r="D69" s="53"/>
      <c r="E69" s="53"/>
    </row>
    <row r="70" spans="1:8" ht="12" customHeight="1" x14ac:dyDescent="0.2">
      <c r="A70" s="4"/>
      <c r="B70" s="4"/>
      <c r="C70" s="53"/>
      <c r="D70" s="53"/>
      <c r="E70" s="53"/>
    </row>
    <row r="71" spans="1:8" ht="14.1" customHeight="1" x14ac:dyDescent="0.2">
      <c r="A71" s="25" t="s">
        <v>52</v>
      </c>
      <c r="B71" s="53"/>
      <c r="C71" s="53"/>
      <c r="D71" s="53"/>
      <c r="E71" s="53"/>
    </row>
  </sheetData>
  <mergeCells count="3">
    <mergeCell ref="C5:E5"/>
    <mergeCell ref="F5:H5"/>
    <mergeCell ref="D1:H1"/>
  </mergeCells>
  <phoneticPr fontId="2" type="noConversion"/>
  <pageMargins left="0.75" right="0.75" top="0.44" bottom="0.31" header="0.28999999999999998" footer="0.18"/>
  <pageSetup scale="57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9"/>
  <sheetViews>
    <sheetView showGridLines="0" view="pageBreakPreview" topLeftCell="A40" zoomScaleNormal="100" zoomScaleSheetLayoutView="100" workbookViewId="0">
      <selection activeCell="B2" sqref="B2"/>
    </sheetView>
  </sheetViews>
  <sheetFormatPr defaultRowHeight="12.75" x14ac:dyDescent="0.2"/>
  <cols>
    <col min="1" max="1" width="6.28515625" style="27" customWidth="1"/>
    <col min="2" max="2" width="58.140625" style="27" bestFit="1" customWidth="1"/>
    <col min="3" max="3" width="15.42578125" style="27" bestFit="1" customWidth="1"/>
    <col min="4" max="4" width="16.85546875" style="27" bestFit="1" customWidth="1"/>
    <col min="5" max="5" width="17.5703125" style="27" bestFit="1" customWidth="1"/>
    <col min="6" max="6" width="17" style="27" bestFit="1" customWidth="1"/>
    <col min="7" max="7" width="17.28515625" style="27" bestFit="1" customWidth="1"/>
    <col min="8" max="8" width="16.85546875" style="27" bestFit="1" customWidth="1"/>
    <col min="9" max="16384" width="9.140625" style="27"/>
  </cols>
  <sheetData>
    <row r="1" spans="1:48" ht="15" customHeight="1" x14ac:dyDescent="0.2">
      <c r="A1" s="2" t="s">
        <v>53</v>
      </c>
      <c r="B1" s="29" t="str">
        <f>'RC'!B1</f>
        <v>BTA Bank</v>
      </c>
      <c r="C1" s="4"/>
      <c r="D1" s="4"/>
      <c r="E1" s="4"/>
      <c r="F1" s="53"/>
      <c r="G1" s="53"/>
      <c r="H1" s="4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</row>
    <row r="2" spans="1:48" ht="15" customHeight="1" x14ac:dyDescent="0.2">
      <c r="A2" s="2" t="s">
        <v>54</v>
      </c>
      <c r="B2" s="54">
        <v>41820</v>
      </c>
      <c r="C2" s="4"/>
      <c r="D2" s="4"/>
      <c r="E2" s="4"/>
      <c r="F2" s="53"/>
      <c r="G2" s="53"/>
      <c r="H2" s="5" t="s">
        <v>189</v>
      </c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</row>
    <row r="3" spans="1:48" ht="16.5" customHeight="1" thickBot="1" x14ac:dyDescent="0.3">
      <c r="B3" s="55" t="s">
        <v>113</v>
      </c>
      <c r="C3" s="28"/>
      <c r="D3" s="28"/>
      <c r="E3" s="28"/>
      <c r="H3" s="9" t="s">
        <v>112</v>
      </c>
    </row>
    <row r="4" spans="1:48" ht="16.5" customHeight="1" thickBot="1" x14ac:dyDescent="0.25">
      <c r="A4" s="56"/>
      <c r="B4" s="34"/>
      <c r="C4" s="110" t="s">
        <v>55</v>
      </c>
      <c r="D4" s="111"/>
      <c r="E4" s="112"/>
      <c r="F4" s="113" t="s">
        <v>160</v>
      </c>
      <c r="G4" s="114"/>
      <c r="H4" s="115"/>
    </row>
    <row r="5" spans="1:48" s="59" customFormat="1" ht="13.5" customHeight="1" x14ac:dyDescent="0.2">
      <c r="A5" s="39" t="s">
        <v>0</v>
      </c>
      <c r="B5" s="57"/>
      <c r="C5" s="37" t="s">
        <v>14</v>
      </c>
      <c r="D5" s="37" t="s">
        <v>15</v>
      </c>
      <c r="E5" s="37" t="s">
        <v>16</v>
      </c>
      <c r="F5" s="38" t="s">
        <v>14</v>
      </c>
      <c r="G5" s="38" t="s">
        <v>15</v>
      </c>
      <c r="H5" s="38" t="s">
        <v>16</v>
      </c>
      <c r="I5" s="58"/>
      <c r="J5" s="58"/>
      <c r="K5" s="58"/>
      <c r="L5" s="58"/>
    </row>
    <row r="6" spans="1:48" ht="15.75" customHeight="1" x14ac:dyDescent="0.3">
      <c r="A6" s="39">
        <v>1</v>
      </c>
      <c r="B6" s="60" t="s">
        <v>114</v>
      </c>
      <c r="C6" s="92">
        <v>14897113.73</v>
      </c>
      <c r="D6" s="92">
        <v>423634611.94999999</v>
      </c>
      <c r="E6" s="92">
        <v>438531725.68000001</v>
      </c>
      <c r="F6" s="92">
        <v>8391706.7599999998</v>
      </c>
      <c r="G6" s="92">
        <v>454001555.28000003</v>
      </c>
      <c r="H6" s="92">
        <v>462393262.04000002</v>
      </c>
      <c r="I6" s="53"/>
      <c r="J6" s="53"/>
      <c r="K6" s="53"/>
      <c r="L6" s="53"/>
    </row>
    <row r="7" spans="1:48" ht="15.75" customHeight="1" x14ac:dyDescent="0.3">
      <c r="A7" s="39">
        <v>1.1000000000000001</v>
      </c>
      <c r="B7" s="61" t="s">
        <v>115</v>
      </c>
      <c r="C7" s="95"/>
      <c r="D7" s="95"/>
      <c r="E7" s="92">
        <v>0</v>
      </c>
      <c r="F7" s="95"/>
      <c r="G7" s="95"/>
      <c r="H7" s="92">
        <v>0</v>
      </c>
      <c r="I7" s="53"/>
      <c r="J7" s="53"/>
      <c r="K7" s="53"/>
      <c r="L7" s="53"/>
    </row>
    <row r="8" spans="1:48" ht="15.75" customHeight="1" x14ac:dyDescent="0.3">
      <c r="A8" s="39">
        <v>1.2</v>
      </c>
      <c r="B8" s="61" t="s">
        <v>116</v>
      </c>
      <c r="C8" s="95">
        <v>2535994</v>
      </c>
      <c r="D8" s="95">
        <v>677565.3</v>
      </c>
      <c r="E8" s="92">
        <v>3213559.3</v>
      </c>
      <c r="F8" s="96">
        <v>188450</v>
      </c>
      <c r="G8" s="96">
        <v>573535.87</v>
      </c>
      <c r="H8" s="92">
        <v>761985.87</v>
      </c>
      <c r="I8" s="53"/>
      <c r="J8" s="53"/>
      <c r="K8" s="53"/>
      <c r="L8" s="53"/>
    </row>
    <row r="9" spans="1:48" ht="15.75" customHeight="1" x14ac:dyDescent="0.3">
      <c r="A9" s="39">
        <v>1.3</v>
      </c>
      <c r="B9" s="61" t="s">
        <v>117</v>
      </c>
      <c r="C9" s="95">
        <v>0</v>
      </c>
      <c r="D9" s="95">
        <v>3007470</v>
      </c>
      <c r="E9" s="92">
        <v>3007470</v>
      </c>
      <c r="F9" s="96">
        <v>0</v>
      </c>
      <c r="G9" s="96">
        <v>2806530</v>
      </c>
      <c r="H9" s="92">
        <v>2806530</v>
      </c>
      <c r="I9" s="53"/>
      <c r="J9" s="53"/>
      <c r="K9" s="53"/>
      <c r="L9" s="53"/>
    </row>
    <row r="10" spans="1:48" ht="15.75" customHeight="1" x14ac:dyDescent="0.3">
      <c r="A10" s="39">
        <v>1.4</v>
      </c>
      <c r="B10" s="61" t="s">
        <v>118</v>
      </c>
      <c r="C10" s="95">
        <v>0</v>
      </c>
      <c r="D10" s="95">
        <v>0</v>
      </c>
      <c r="E10" s="92">
        <v>0</v>
      </c>
      <c r="F10" s="96">
        <v>0</v>
      </c>
      <c r="G10" s="96">
        <v>0</v>
      </c>
      <c r="H10" s="92">
        <v>0</v>
      </c>
      <c r="I10" s="53"/>
      <c r="J10" s="53"/>
      <c r="K10" s="53"/>
      <c r="L10" s="53"/>
    </row>
    <row r="11" spans="1:48" ht="15.75" customHeight="1" x14ac:dyDescent="0.3">
      <c r="A11" s="39">
        <v>1.5</v>
      </c>
      <c r="B11" s="61" t="s">
        <v>119</v>
      </c>
      <c r="C11" s="95">
        <v>12361119.73</v>
      </c>
      <c r="D11" s="95">
        <v>419949576.64999998</v>
      </c>
      <c r="E11" s="92">
        <v>432310696.38</v>
      </c>
      <c r="F11" s="96">
        <v>8203256.7599999998</v>
      </c>
      <c r="G11" s="96">
        <v>450621489.41000003</v>
      </c>
      <c r="H11" s="92">
        <v>458824746.17000002</v>
      </c>
      <c r="I11" s="53"/>
      <c r="J11" s="53"/>
      <c r="K11" s="53"/>
      <c r="L11" s="53"/>
    </row>
    <row r="12" spans="1:48" ht="15.75" customHeight="1" x14ac:dyDescent="0.3">
      <c r="A12" s="39">
        <v>1.6</v>
      </c>
      <c r="B12" s="61" t="s">
        <v>120</v>
      </c>
      <c r="C12" s="95"/>
      <c r="D12" s="95"/>
      <c r="E12" s="92">
        <v>0</v>
      </c>
      <c r="F12" s="96"/>
      <c r="G12" s="96"/>
      <c r="H12" s="92">
        <v>0</v>
      </c>
      <c r="I12" s="53"/>
      <c r="J12" s="53"/>
      <c r="K12" s="53"/>
      <c r="L12" s="53"/>
    </row>
    <row r="13" spans="1:48" ht="15.75" customHeight="1" x14ac:dyDescent="0.3">
      <c r="A13" s="39">
        <v>2</v>
      </c>
      <c r="B13" s="45" t="s">
        <v>121</v>
      </c>
      <c r="C13" s="92">
        <v>7311813.7199999997</v>
      </c>
      <c r="D13" s="92">
        <v>13165102.33</v>
      </c>
      <c r="E13" s="92">
        <v>20476916.050000001</v>
      </c>
      <c r="F13" s="92">
        <v>3717404.83</v>
      </c>
      <c r="G13" s="92">
        <v>6924566.0700000003</v>
      </c>
      <c r="H13" s="92">
        <v>10641970.9</v>
      </c>
      <c r="I13" s="53"/>
      <c r="J13" s="53"/>
      <c r="K13" s="53"/>
      <c r="L13" s="53"/>
    </row>
    <row r="14" spans="1:48" ht="15.75" customHeight="1" x14ac:dyDescent="0.3">
      <c r="A14" s="39">
        <v>2.1</v>
      </c>
      <c r="B14" s="61" t="s">
        <v>122</v>
      </c>
      <c r="C14" s="95">
        <v>1902813.72</v>
      </c>
      <c r="D14" s="95">
        <v>563354.61</v>
      </c>
      <c r="E14" s="92">
        <v>2466168.33</v>
      </c>
      <c r="F14" s="96">
        <v>2232604.83</v>
      </c>
      <c r="G14" s="96">
        <v>1137685.4099999999</v>
      </c>
      <c r="H14" s="92">
        <v>3370290.24</v>
      </c>
      <c r="I14" s="53"/>
      <c r="J14" s="53"/>
      <c r="K14" s="53"/>
      <c r="L14" s="53"/>
    </row>
    <row r="15" spans="1:48" ht="15.75" customHeight="1" x14ac:dyDescent="0.3">
      <c r="A15" s="39">
        <v>2.2000000000000002</v>
      </c>
      <c r="B15" s="61" t="s">
        <v>123</v>
      </c>
      <c r="C15" s="95"/>
      <c r="D15" s="95">
        <v>0</v>
      </c>
      <c r="E15" s="92">
        <v>0</v>
      </c>
      <c r="F15" s="96"/>
      <c r="G15" s="96">
        <v>0</v>
      </c>
      <c r="H15" s="92">
        <v>0</v>
      </c>
      <c r="I15" s="53"/>
      <c r="J15" s="53"/>
      <c r="K15" s="53"/>
      <c r="L15" s="53"/>
    </row>
    <row r="16" spans="1:48" ht="15.75" customHeight="1" x14ac:dyDescent="0.3">
      <c r="A16" s="39">
        <v>2.2999999999999998</v>
      </c>
      <c r="B16" s="61" t="s">
        <v>124</v>
      </c>
      <c r="C16" s="95"/>
      <c r="D16" s="95"/>
      <c r="E16" s="92">
        <v>0</v>
      </c>
      <c r="F16" s="96"/>
      <c r="G16" s="96"/>
      <c r="H16" s="92">
        <v>0</v>
      </c>
      <c r="I16" s="53"/>
      <c r="J16" s="53"/>
      <c r="K16" s="53"/>
      <c r="L16" s="53"/>
    </row>
    <row r="17" spans="1:12" ht="15.75" customHeight="1" x14ac:dyDescent="0.3">
      <c r="A17" s="39">
        <v>2.4</v>
      </c>
      <c r="B17" s="61" t="s">
        <v>125</v>
      </c>
      <c r="C17" s="95"/>
      <c r="D17" s="95"/>
      <c r="E17" s="92">
        <v>0</v>
      </c>
      <c r="F17" s="96"/>
      <c r="G17" s="96"/>
      <c r="H17" s="92">
        <v>0</v>
      </c>
      <c r="I17" s="53"/>
      <c r="J17" s="53"/>
      <c r="K17" s="53"/>
      <c r="L17" s="53"/>
    </row>
    <row r="18" spans="1:12" ht="15.75" customHeight="1" x14ac:dyDescent="0.3">
      <c r="A18" s="39">
        <v>2.5</v>
      </c>
      <c r="B18" s="61" t="s">
        <v>126</v>
      </c>
      <c r="C18" s="95">
        <v>0</v>
      </c>
      <c r="D18" s="95">
        <v>8989597.7200000007</v>
      </c>
      <c r="E18" s="92">
        <v>8989597.7200000007</v>
      </c>
      <c r="F18" s="96">
        <v>0</v>
      </c>
      <c r="G18" s="96">
        <v>3630280.66</v>
      </c>
      <c r="H18" s="92">
        <v>3630280.66</v>
      </c>
      <c r="I18" s="53"/>
      <c r="J18" s="53"/>
      <c r="K18" s="53"/>
      <c r="L18" s="53"/>
    </row>
    <row r="19" spans="1:12" ht="15.75" customHeight="1" x14ac:dyDescent="0.3">
      <c r="A19" s="39">
        <v>2.6</v>
      </c>
      <c r="B19" s="61" t="s">
        <v>127</v>
      </c>
      <c r="C19" s="95">
        <v>5409000</v>
      </c>
      <c r="D19" s="95">
        <v>3612150</v>
      </c>
      <c r="E19" s="92">
        <v>9021150</v>
      </c>
      <c r="F19" s="96">
        <v>1484800</v>
      </c>
      <c r="G19" s="96">
        <v>2156600</v>
      </c>
      <c r="H19" s="92">
        <v>3641400</v>
      </c>
      <c r="I19" s="53"/>
      <c r="J19" s="53"/>
      <c r="K19" s="53"/>
      <c r="L19" s="53"/>
    </row>
    <row r="20" spans="1:12" ht="15.75" customHeight="1" x14ac:dyDescent="0.3">
      <c r="A20" s="39">
        <v>2.7</v>
      </c>
      <c r="B20" s="61" t="s">
        <v>128</v>
      </c>
      <c r="C20" s="95"/>
      <c r="D20" s="95"/>
      <c r="E20" s="92">
        <v>0</v>
      </c>
      <c r="F20" s="96"/>
      <c r="G20" s="96"/>
      <c r="H20" s="92">
        <v>0</v>
      </c>
      <c r="I20" s="53"/>
      <c r="J20" s="53"/>
      <c r="K20" s="53"/>
      <c r="L20" s="53"/>
    </row>
    <row r="21" spans="1:12" ht="15.75" customHeight="1" x14ac:dyDescent="0.3">
      <c r="A21" s="39">
        <v>3</v>
      </c>
      <c r="B21" s="45" t="s">
        <v>39</v>
      </c>
      <c r="C21" s="92">
        <v>2524994</v>
      </c>
      <c r="D21" s="92">
        <v>677565.3</v>
      </c>
      <c r="E21" s="92">
        <v>3202559.3</v>
      </c>
      <c r="F21" s="92">
        <v>185000</v>
      </c>
      <c r="G21" s="92">
        <v>573535.87</v>
      </c>
      <c r="H21" s="92">
        <v>758535.87</v>
      </c>
      <c r="I21" s="53"/>
      <c r="J21" s="53"/>
      <c r="K21" s="53"/>
      <c r="L21" s="53"/>
    </row>
    <row r="22" spans="1:12" ht="15.75" customHeight="1" x14ac:dyDescent="0.3">
      <c r="A22" s="39">
        <v>3.1</v>
      </c>
      <c r="B22" s="61" t="s">
        <v>129</v>
      </c>
      <c r="C22" s="95"/>
      <c r="D22" s="95"/>
      <c r="E22" s="92">
        <v>0</v>
      </c>
      <c r="F22" s="96"/>
      <c r="G22" s="96"/>
      <c r="H22" s="92">
        <v>0</v>
      </c>
      <c r="I22" s="53"/>
      <c r="J22" s="53"/>
      <c r="K22" s="53"/>
      <c r="L22" s="53"/>
    </row>
    <row r="23" spans="1:12" ht="15.75" customHeight="1" x14ac:dyDescent="0.3">
      <c r="A23" s="39">
        <v>3.2</v>
      </c>
      <c r="B23" s="62" t="s">
        <v>130</v>
      </c>
      <c r="C23" s="95">
        <v>2524994</v>
      </c>
      <c r="D23" s="95">
        <v>677565.3</v>
      </c>
      <c r="E23" s="92">
        <v>3202559.3</v>
      </c>
      <c r="F23" s="96">
        <v>185000</v>
      </c>
      <c r="G23" s="96">
        <v>573535.87</v>
      </c>
      <c r="H23" s="92">
        <v>758535.87</v>
      </c>
      <c r="I23" s="53"/>
      <c r="J23" s="53"/>
      <c r="K23" s="53"/>
      <c r="L23" s="53"/>
    </row>
    <row r="24" spans="1:12" ht="15.75" customHeight="1" x14ac:dyDescent="0.3">
      <c r="A24" s="39">
        <v>3.3</v>
      </c>
      <c r="B24" s="62" t="s">
        <v>131</v>
      </c>
      <c r="C24" s="95"/>
      <c r="D24" s="95"/>
      <c r="E24" s="92">
        <v>0</v>
      </c>
      <c r="F24" s="96"/>
      <c r="G24" s="96"/>
      <c r="H24" s="92">
        <v>0</v>
      </c>
      <c r="I24" s="53"/>
      <c r="J24" s="53"/>
      <c r="K24" s="53"/>
      <c r="L24" s="53"/>
    </row>
    <row r="25" spans="1:12" ht="27" customHeight="1" x14ac:dyDescent="0.3">
      <c r="A25" s="39">
        <v>4</v>
      </c>
      <c r="B25" s="63" t="s">
        <v>132</v>
      </c>
      <c r="C25" s="92">
        <v>0</v>
      </c>
      <c r="D25" s="92">
        <v>5997.25</v>
      </c>
      <c r="E25" s="92">
        <v>5997.25</v>
      </c>
      <c r="F25" s="92">
        <v>0</v>
      </c>
      <c r="G25" s="92">
        <v>5596.55</v>
      </c>
      <c r="H25" s="92">
        <v>5596.55</v>
      </c>
      <c r="I25" s="53"/>
      <c r="J25" s="53"/>
      <c r="K25" s="53"/>
      <c r="L25" s="53"/>
    </row>
    <row r="26" spans="1:12" ht="15.75" customHeight="1" x14ac:dyDescent="0.3">
      <c r="A26" s="39">
        <v>4.0999999999999996</v>
      </c>
      <c r="B26" s="62" t="s">
        <v>133</v>
      </c>
      <c r="C26" s="95"/>
      <c r="D26" s="95"/>
      <c r="E26" s="92">
        <v>0</v>
      </c>
      <c r="F26" s="96"/>
      <c r="G26" s="96"/>
      <c r="H26" s="92">
        <v>0</v>
      </c>
      <c r="I26" s="53"/>
      <c r="J26" s="53"/>
      <c r="K26" s="53"/>
      <c r="L26" s="53"/>
    </row>
    <row r="27" spans="1:12" ht="15.75" customHeight="1" x14ac:dyDescent="0.3">
      <c r="A27" s="39">
        <v>4.2</v>
      </c>
      <c r="B27" s="62" t="s">
        <v>134</v>
      </c>
      <c r="C27" s="95"/>
      <c r="D27" s="95"/>
      <c r="E27" s="92">
        <v>0</v>
      </c>
      <c r="F27" s="96"/>
      <c r="G27" s="96"/>
      <c r="H27" s="92">
        <v>0</v>
      </c>
      <c r="I27" s="53"/>
      <c r="J27" s="53"/>
      <c r="K27" s="53"/>
      <c r="L27" s="53"/>
    </row>
    <row r="28" spans="1:12" ht="15.75" customHeight="1" x14ac:dyDescent="0.3">
      <c r="A28" s="39">
        <v>4.3</v>
      </c>
      <c r="B28" s="62" t="s">
        <v>135</v>
      </c>
      <c r="C28" s="95">
        <v>0</v>
      </c>
      <c r="D28" s="95">
        <v>5997.25</v>
      </c>
      <c r="E28" s="92">
        <v>5997.25</v>
      </c>
      <c r="F28" s="96">
        <v>0</v>
      </c>
      <c r="G28" s="96">
        <v>5596.55</v>
      </c>
      <c r="H28" s="92">
        <v>5596.55</v>
      </c>
      <c r="I28" s="53"/>
      <c r="J28" s="53"/>
      <c r="K28" s="53"/>
      <c r="L28" s="53"/>
    </row>
    <row r="29" spans="1:12" ht="15.75" customHeight="1" x14ac:dyDescent="0.3">
      <c r="A29" s="39">
        <v>5</v>
      </c>
      <c r="B29" s="63" t="s">
        <v>136</v>
      </c>
      <c r="C29" s="92">
        <v>0</v>
      </c>
      <c r="D29" s="92">
        <v>0</v>
      </c>
      <c r="E29" s="92">
        <v>0</v>
      </c>
      <c r="F29" s="107">
        <v>0</v>
      </c>
      <c r="G29" s="107">
        <v>0</v>
      </c>
      <c r="H29" s="92">
        <v>0</v>
      </c>
      <c r="I29" s="53"/>
      <c r="J29" s="53"/>
      <c r="K29" s="53"/>
      <c r="L29" s="53"/>
    </row>
    <row r="30" spans="1:12" ht="15.75" customHeight="1" x14ac:dyDescent="0.3">
      <c r="A30" s="39">
        <v>5.0999999999999996</v>
      </c>
      <c r="B30" s="62" t="s">
        <v>137</v>
      </c>
      <c r="C30" s="95"/>
      <c r="D30" s="95"/>
      <c r="E30" s="92">
        <v>0</v>
      </c>
      <c r="F30" s="96"/>
      <c r="G30" s="96"/>
      <c r="H30" s="92">
        <v>0</v>
      </c>
      <c r="I30" s="53"/>
      <c r="J30" s="53"/>
      <c r="K30" s="53"/>
      <c r="L30" s="53"/>
    </row>
    <row r="31" spans="1:12" s="65" customFormat="1" ht="27" customHeight="1" x14ac:dyDescent="0.3">
      <c r="A31" s="35">
        <v>5.2</v>
      </c>
      <c r="B31" s="62" t="s">
        <v>138</v>
      </c>
      <c r="C31" s="95"/>
      <c r="D31" s="95"/>
      <c r="E31" s="92">
        <v>0</v>
      </c>
      <c r="F31" s="96"/>
      <c r="G31" s="96"/>
      <c r="H31" s="92">
        <v>0</v>
      </c>
      <c r="I31" s="64"/>
      <c r="J31" s="64"/>
      <c r="K31" s="64"/>
      <c r="L31" s="64"/>
    </row>
    <row r="32" spans="1:12" s="65" customFormat="1" ht="27" customHeight="1" x14ac:dyDescent="0.3">
      <c r="A32" s="35">
        <v>5.3</v>
      </c>
      <c r="B32" s="62" t="s">
        <v>139</v>
      </c>
      <c r="C32" s="95"/>
      <c r="D32" s="95"/>
      <c r="E32" s="92">
        <v>0</v>
      </c>
      <c r="F32" s="96"/>
      <c r="G32" s="96"/>
      <c r="H32" s="92">
        <v>0</v>
      </c>
      <c r="I32" s="64"/>
      <c r="J32" s="64"/>
      <c r="K32" s="64"/>
      <c r="L32" s="64"/>
    </row>
    <row r="33" spans="1:12" ht="15.75" customHeight="1" x14ac:dyDescent="0.3">
      <c r="A33" s="39">
        <v>5.4</v>
      </c>
      <c r="B33" s="62" t="s">
        <v>140</v>
      </c>
      <c r="C33" s="95"/>
      <c r="D33" s="95"/>
      <c r="E33" s="92">
        <v>0</v>
      </c>
      <c r="F33" s="96"/>
      <c r="G33" s="96"/>
      <c r="H33" s="92">
        <v>0</v>
      </c>
      <c r="I33" s="53"/>
      <c r="J33" s="53"/>
      <c r="K33" s="53"/>
      <c r="L33" s="53"/>
    </row>
    <row r="34" spans="1:12" ht="27" customHeight="1" x14ac:dyDescent="0.3">
      <c r="A34" s="39">
        <v>6</v>
      </c>
      <c r="B34" s="63" t="s">
        <v>141</v>
      </c>
      <c r="C34" s="92">
        <v>0</v>
      </c>
      <c r="D34" s="92">
        <v>0</v>
      </c>
      <c r="E34" s="92">
        <v>0</v>
      </c>
      <c r="F34" s="107">
        <v>0</v>
      </c>
      <c r="G34" s="107">
        <v>0</v>
      </c>
      <c r="H34" s="92">
        <v>0</v>
      </c>
      <c r="I34" s="53"/>
      <c r="J34" s="53"/>
      <c r="K34" s="53"/>
      <c r="L34" s="53"/>
    </row>
    <row r="35" spans="1:12" ht="15.75" customHeight="1" x14ac:dyDescent="0.3">
      <c r="A35" s="39">
        <v>6.1</v>
      </c>
      <c r="B35" s="62" t="s">
        <v>142</v>
      </c>
      <c r="C35" s="95"/>
      <c r="D35" s="95"/>
      <c r="E35" s="92">
        <v>0</v>
      </c>
      <c r="F35" s="96"/>
      <c r="G35" s="96"/>
      <c r="H35" s="92">
        <v>0</v>
      </c>
      <c r="I35" s="53"/>
      <c r="J35" s="53"/>
      <c r="K35" s="53"/>
      <c r="L35" s="53"/>
    </row>
    <row r="36" spans="1:12" ht="15.75" customHeight="1" x14ac:dyDescent="0.3">
      <c r="A36" s="39">
        <v>6.2</v>
      </c>
      <c r="B36" s="62" t="s">
        <v>143</v>
      </c>
      <c r="C36" s="95"/>
      <c r="D36" s="95"/>
      <c r="E36" s="92">
        <v>0</v>
      </c>
      <c r="F36" s="96"/>
      <c r="G36" s="96"/>
      <c r="H36" s="92">
        <v>0</v>
      </c>
      <c r="I36" s="53"/>
      <c r="J36" s="53"/>
      <c r="K36" s="53"/>
      <c r="L36" s="53"/>
    </row>
    <row r="37" spans="1:12" ht="15.75" customHeight="1" x14ac:dyDescent="0.3">
      <c r="A37" s="39">
        <v>6.3</v>
      </c>
      <c r="B37" s="62" t="s">
        <v>144</v>
      </c>
      <c r="C37" s="95"/>
      <c r="D37" s="95"/>
      <c r="E37" s="92">
        <v>0</v>
      </c>
      <c r="F37" s="96"/>
      <c r="G37" s="96"/>
      <c r="H37" s="92">
        <v>0</v>
      </c>
      <c r="I37" s="53"/>
      <c r="J37" s="53"/>
      <c r="K37" s="53"/>
      <c r="L37" s="53"/>
    </row>
    <row r="38" spans="1:12" ht="15.75" customHeight="1" x14ac:dyDescent="0.3">
      <c r="A38" s="39">
        <v>6.4</v>
      </c>
      <c r="B38" s="62" t="s">
        <v>140</v>
      </c>
      <c r="C38" s="95"/>
      <c r="D38" s="95"/>
      <c r="E38" s="92">
        <v>0</v>
      </c>
      <c r="F38" s="96"/>
      <c r="G38" s="96"/>
      <c r="H38" s="92">
        <v>0</v>
      </c>
      <c r="I38" s="53"/>
      <c r="J38" s="53"/>
      <c r="K38" s="53"/>
      <c r="L38" s="53"/>
    </row>
    <row r="39" spans="1:12" ht="15.75" customHeight="1" x14ac:dyDescent="0.3">
      <c r="A39" s="39">
        <v>7</v>
      </c>
      <c r="B39" s="63" t="s">
        <v>145</v>
      </c>
      <c r="C39" s="100">
        <v>78001274.780000001</v>
      </c>
      <c r="D39" s="100">
        <v>50311.01</v>
      </c>
      <c r="E39" s="92">
        <v>78051585.790000007</v>
      </c>
      <c r="F39" s="100">
        <v>71641075.170000002</v>
      </c>
      <c r="G39" s="100">
        <v>63817.27</v>
      </c>
      <c r="H39" s="92">
        <v>71704892.439999998</v>
      </c>
      <c r="I39" s="53"/>
      <c r="J39" s="53"/>
      <c r="K39" s="53"/>
      <c r="L39" s="53"/>
    </row>
    <row r="40" spans="1:12" ht="15.75" customHeight="1" x14ac:dyDescent="0.3">
      <c r="A40" s="39" t="s">
        <v>1</v>
      </c>
      <c r="B40" s="62" t="s">
        <v>146</v>
      </c>
      <c r="C40" s="95">
        <v>78001274.780000001</v>
      </c>
      <c r="D40" s="95">
        <v>50311.01</v>
      </c>
      <c r="E40" s="92">
        <v>78051585.790000007</v>
      </c>
      <c r="F40" s="96">
        <v>71641075.170000002</v>
      </c>
      <c r="G40" s="96">
        <v>63817.27</v>
      </c>
      <c r="H40" s="92">
        <v>71704892.439999998</v>
      </c>
      <c r="I40" s="53"/>
      <c r="J40" s="53"/>
      <c r="K40" s="53"/>
      <c r="L40" s="53"/>
    </row>
    <row r="41" spans="1:12" ht="15.75" customHeight="1" x14ac:dyDescent="0.3">
      <c r="A41" s="39" t="s">
        <v>2</v>
      </c>
      <c r="B41" s="62" t="s">
        <v>147</v>
      </c>
      <c r="C41" s="95"/>
      <c r="D41" s="95"/>
      <c r="E41" s="92">
        <v>0</v>
      </c>
      <c r="F41" s="96"/>
      <c r="G41" s="96"/>
      <c r="H41" s="92">
        <v>0</v>
      </c>
      <c r="I41" s="53"/>
      <c r="J41" s="53"/>
      <c r="K41" s="53"/>
      <c r="L41" s="53"/>
    </row>
    <row r="42" spans="1:12" ht="15.75" customHeight="1" x14ac:dyDescent="0.3">
      <c r="A42" s="39" t="s">
        <v>3</v>
      </c>
      <c r="B42" s="62" t="s">
        <v>148</v>
      </c>
      <c r="C42" s="95"/>
      <c r="D42" s="95"/>
      <c r="E42" s="92">
        <v>0</v>
      </c>
      <c r="F42" s="96"/>
      <c r="G42" s="96"/>
      <c r="H42" s="92">
        <v>0</v>
      </c>
      <c r="I42" s="53"/>
      <c r="J42" s="53"/>
      <c r="K42" s="53"/>
      <c r="L42" s="53"/>
    </row>
    <row r="43" spans="1:12" ht="15.75" customHeight="1" x14ac:dyDescent="0.3">
      <c r="A43" s="39">
        <v>8</v>
      </c>
      <c r="B43" s="63" t="s">
        <v>149</v>
      </c>
      <c r="C43" s="100">
        <v>8549931.3999999985</v>
      </c>
      <c r="D43" s="100">
        <v>11618761.909999998</v>
      </c>
      <c r="E43" s="92">
        <v>20168693.309999995</v>
      </c>
      <c r="F43" s="100">
        <v>7525006.3899999997</v>
      </c>
      <c r="G43" s="100">
        <v>9828955.2300000004</v>
      </c>
      <c r="H43" s="92">
        <v>17353961.620000001</v>
      </c>
      <c r="I43" s="53"/>
      <c r="J43" s="53"/>
      <c r="K43" s="53"/>
      <c r="L43" s="53"/>
    </row>
    <row r="44" spans="1:12" ht="15.75" customHeight="1" x14ac:dyDescent="0.3">
      <c r="A44" s="39" t="s">
        <v>4</v>
      </c>
      <c r="B44" s="62" t="s">
        <v>150</v>
      </c>
      <c r="C44" s="95"/>
      <c r="D44" s="95"/>
      <c r="E44" s="92">
        <v>0</v>
      </c>
      <c r="F44" s="96"/>
      <c r="G44" s="96"/>
      <c r="H44" s="92">
        <v>0</v>
      </c>
      <c r="I44" s="53"/>
      <c r="J44" s="53"/>
      <c r="K44" s="53"/>
      <c r="L44" s="53"/>
    </row>
    <row r="45" spans="1:12" ht="15.75" customHeight="1" x14ac:dyDescent="0.3">
      <c r="A45" s="39" t="s">
        <v>5</v>
      </c>
      <c r="B45" s="62" t="s">
        <v>151</v>
      </c>
      <c r="C45" s="95">
        <v>1480585.31</v>
      </c>
      <c r="D45" s="95">
        <v>5294878.54</v>
      </c>
      <c r="E45" s="92">
        <v>6775463.8499999996</v>
      </c>
      <c r="F45" s="96">
        <v>957365.6</v>
      </c>
      <c r="G45" s="96">
        <v>4112486.05</v>
      </c>
      <c r="H45" s="92">
        <v>5069851.6499999994</v>
      </c>
      <c r="I45" s="53"/>
      <c r="J45" s="53"/>
      <c r="K45" s="53"/>
      <c r="L45" s="53"/>
    </row>
    <row r="46" spans="1:12" ht="15.75" customHeight="1" x14ac:dyDescent="0.3">
      <c r="A46" s="39" t="s">
        <v>6</v>
      </c>
      <c r="B46" s="62" t="s">
        <v>152</v>
      </c>
      <c r="C46" s="95"/>
      <c r="D46" s="95"/>
      <c r="E46" s="92">
        <v>0</v>
      </c>
      <c r="F46" s="96"/>
      <c r="G46" s="96"/>
      <c r="H46" s="92">
        <v>0</v>
      </c>
      <c r="I46" s="53"/>
      <c r="J46" s="53"/>
      <c r="K46" s="53"/>
      <c r="L46" s="53"/>
    </row>
    <row r="47" spans="1:12" ht="15.75" customHeight="1" x14ac:dyDescent="0.3">
      <c r="A47" s="39" t="s">
        <v>7</v>
      </c>
      <c r="B47" s="62" t="s">
        <v>153</v>
      </c>
      <c r="C47" s="95">
        <v>1047776.07</v>
      </c>
      <c r="D47" s="95">
        <v>6316235.2699999996</v>
      </c>
      <c r="E47" s="92">
        <v>7364011.3399999999</v>
      </c>
      <c r="F47" s="96">
        <v>1095617.6599999999</v>
      </c>
      <c r="G47" s="96">
        <v>5709332.0700000003</v>
      </c>
      <c r="H47" s="92">
        <v>6804949.7300000004</v>
      </c>
      <c r="I47" s="53"/>
      <c r="J47" s="53"/>
      <c r="K47" s="53"/>
      <c r="L47" s="53"/>
    </row>
    <row r="48" spans="1:12" ht="15.75" customHeight="1" x14ac:dyDescent="0.3">
      <c r="A48" s="39" t="s">
        <v>8</v>
      </c>
      <c r="B48" s="62" t="s">
        <v>154</v>
      </c>
      <c r="C48" s="95">
        <v>6021570.0199999996</v>
      </c>
      <c r="D48" s="95">
        <v>7648.1</v>
      </c>
      <c r="E48" s="92">
        <v>6029218.1199999992</v>
      </c>
      <c r="F48" s="96">
        <v>5472023.1299999999</v>
      </c>
      <c r="G48" s="96">
        <v>7137.11</v>
      </c>
      <c r="H48" s="92">
        <v>5479160.2400000002</v>
      </c>
      <c r="I48" s="53"/>
      <c r="J48" s="53"/>
      <c r="K48" s="53"/>
      <c r="L48" s="53"/>
    </row>
    <row r="49" spans="1:12" ht="15.75" customHeight="1" x14ac:dyDescent="0.3">
      <c r="A49" s="39">
        <v>9</v>
      </c>
      <c r="B49" s="63" t="s">
        <v>155</v>
      </c>
      <c r="C49" s="100">
        <v>41708.67</v>
      </c>
      <c r="D49" s="100">
        <v>0</v>
      </c>
      <c r="E49" s="92">
        <v>41708.67</v>
      </c>
      <c r="F49" s="100">
        <v>33868.67</v>
      </c>
      <c r="G49" s="100">
        <v>0</v>
      </c>
      <c r="H49" s="92">
        <v>33868.67</v>
      </c>
      <c r="I49" s="53"/>
      <c r="J49" s="53"/>
      <c r="K49" s="53"/>
      <c r="L49" s="53"/>
    </row>
    <row r="50" spans="1:12" ht="15.75" customHeight="1" x14ac:dyDescent="0.3">
      <c r="A50" s="39" t="s">
        <v>9</v>
      </c>
      <c r="B50" s="62" t="s">
        <v>156</v>
      </c>
      <c r="C50" s="95"/>
      <c r="D50" s="95"/>
      <c r="E50" s="92">
        <v>0</v>
      </c>
      <c r="F50" s="96"/>
      <c r="G50" s="96"/>
      <c r="H50" s="92">
        <v>0</v>
      </c>
      <c r="I50" s="53"/>
      <c r="J50" s="53"/>
      <c r="K50" s="53"/>
      <c r="L50" s="53"/>
    </row>
    <row r="51" spans="1:12" ht="15.75" customHeight="1" x14ac:dyDescent="0.3">
      <c r="A51" s="39" t="s">
        <v>10</v>
      </c>
      <c r="B51" s="62" t="s">
        <v>157</v>
      </c>
      <c r="C51" s="95">
        <v>7001.67</v>
      </c>
      <c r="D51" s="95"/>
      <c r="E51" s="92">
        <v>7001.67</v>
      </c>
      <c r="F51" s="96">
        <v>7001.67</v>
      </c>
      <c r="G51" s="96"/>
      <c r="H51" s="92">
        <v>7001.67</v>
      </c>
      <c r="I51" s="53"/>
      <c r="J51" s="53"/>
      <c r="K51" s="53"/>
      <c r="L51" s="53"/>
    </row>
    <row r="52" spans="1:12" ht="15.75" customHeight="1" x14ac:dyDescent="0.3">
      <c r="A52" s="39" t="s">
        <v>11</v>
      </c>
      <c r="B52" s="62" t="s">
        <v>158</v>
      </c>
      <c r="C52" s="95">
        <v>34707</v>
      </c>
      <c r="D52" s="95"/>
      <c r="E52" s="92">
        <v>34707</v>
      </c>
      <c r="F52" s="96">
        <v>26867</v>
      </c>
      <c r="G52" s="96"/>
      <c r="H52" s="92">
        <v>26867</v>
      </c>
      <c r="I52" s="53"/>
      <c r="J52" s="53"/>
      <c r="K52" s="53"/>
      <c r="L52" s="53"/>
    </row>
    <row r="53" spans="1:12" ht="15.75" customHeight="1" x14ac:dyDescent="0.3">
      <c r="A53" s="39" t="s">
        <v>12</v>
      </c>
      <c r="B53" s="62" t="s">
        <v>159</v>
      </c>
      <c r="C53" s="95"/>
      <c r="D53" s="95"/>
      <c r="E53" s="92">
        <v>0</v>
      </c>
      <c r="F53" s="96"/>
      <c r="G53" s="96"/>
      <c r="H53" s="92">
        <v>0</v>
      </c>
      <c r="I53" s="53"/>
      <c r="J53" s="53"/>
      <c r="K53" s="53"/>
      <c r="L53" s="53"/>
    </row>
    <row r="54" spans="1:12" ht="15.75" customHeight="1" x14ac:dyDescent="0.3">
      <c r="A54" s="39">
        <v>10</v>
      </c>
      <c r="B54" s="66" t="s">
        <v>16</v>
      </c>
      <c r="C54" s="100">
        <v>111326836.3</v>
      </c>
      <c r="D54" s="100">
        <v>449152349.75</v>
      </c>
      <c r="E54" s="92">
        <v>560479186.04999995</v>
      </c>
      <c r="F54" s="100">
        <v>91494061.820000008</v>
      </c>
      <c r="G54" s="100">
        <v>471398026.27000004</v>
      </c>
      <c r="H54" s="92">
        <v>562892088.09000003</v>
      </c>
      <c r="I54" s="53"/>
      <c r="J54" s="53"/>
      <c r="K54" s="53"/>
      <c r="L54" s="53"/>
    </row>
    <row r="55" spans="1:12" ht="15.75" customHeight="1" x14ac:dyDescent="0.25">
      <c r="A55" s="67"/>
      <c r="B55" s="68"/>
      <c r="C55" s="52"/>
      <c r="D55" s="52"/>
      <c r="E55" s="24"/>
      <c r="F55" s="52"/>
      <c r="G55" s="52"/>
      <c r="H55" s="24"/>
      <c r="I55" s="53"/>
      <c r="J55" s="53"/>
      <c r="K55" s="53"/>
      <c r="L55" s="53"/>
    </row>
    <row r="56" spans="1:12" ht="18" customHeight="1" x14ac:dyDescent="0.2">
      <c r="A56" s="25" t="s">
        <v>208</v>
      </c>
      <c r="B56" s="4"/>
      <c r="C56" s="53"/>
      <c r="D56" s="53"/>
      <c r="E56" s="53"/>
      <c r="F56" s="53"/>
      <c r="G56" s="53"/>
      <c r="H56" s="53"/>
      <c r="I56" s="53"/>
    </row>
    <row r="57" spans="1:12" ht="9.75" customHeight="1" x14ac:dyDescent="0.2">
      <c r="A57" s="4"/>
      <c r="B57" s="4"/>
      <c r="C57" s="53"/>
      <c r="D57" s="53"/>
      <c r="E57" s="53"/>
      <c r="F57" s="53"/>
      <c r="G57" s="53"/>
      <c r="H57" s="53"/>
      <c r="I57" s="53"/>
    </row>
    <row r="58" spans="1:12" ht="12" customHeight="1" x14ac:dyDescent="0.2">
      <c r="A58" s="25" t="s">
        <v>52</v>
      </c>
      <c r="B58" s="53"/>
      <c r="C58" s="53"/>
      <c r="D58" s="53"/>
      <c r="E58" s="53"/>
      <c r="F58" s="53"/>
      <c r="G58" s="53"/>
      <c r="H58" s="53"/>
      <c r="I58" s="53"/>
    </row>
    <row r="59" spans="1:12" ht="12" customHeight="1" x14ac:dyDescent="0.2">
      <c r="A59" s="53"/>
      <c r="B59" s="53"/>
      <c r="C59" s="53"/>
      <c r="D59" s="53"/>
      <c r="E59" s="53"/>
      <c r="F59" s="53"/>
      <c r="G59" s="53"/>
      <c r="H59" s="53"/>
      <c r="I59" s="53"/>
    </row>
  </sheetData>
  <mergeCells count="2">
    <mergeCell ref="C4:E4"/>
    <mergeCell ref="F4:H4"/>
  </mergeCells>
  <phoneticPr fontId="2" type="noConversion"/>
  <pageMargins left="0.75" right="0.75" top="0.44" bottom="0.31" header="0.28999999999999998" footer="0.18"/>
  <pageSetup scale="52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42"/>
  <sheetViews>
    <sheetView showGridLines="0" view="pageBreakPreview" topLeftCell="A13" zoomScaleNormal="100" zoomScaleSheetLayoutView="100" workbookViewId="0">
      <selection activeCell="C25" sqref="C25"/>
    </sheetView>
  </sheetViews>
  <sheetFormatPr defaultRowHeight="12.75" x14ac:dyDescent="0.2"/>
  <cols>
    <col min="1" max="1" width="6.140625" style="27" bestFit="1" customWidth="1"/>
    <col min="2" max="2" width="47.42578125" style="27" customWidth="1"/>
    <col min="3" max="4" width="17.7109375" style="27" customWidth="1"/>
    <col min="5" max="5" width="98.7109375" style="27" customWidth="1"/>
    <col min="6" max="16384" width="9.140625" style="27"/>
  </cols>
  <sheetData>
    <row r="2" spans="1:5" x14ac:dyDescent="0.2">
      <c r="A2" s="69" t="s">
        <v>53</v>
      </c>
      <c r="B2" s="98" t="str">
        <f>'RC'!B1</f>
        <v>BTA Bank</v>
      </c>
      <c r="C2" s="4"/>
      <c r="D2" s="70"/>
    </row>
    <row r="3" spans="1:5" x14ac:dyDescent="0.2">
      <c r="A3" s="69" t="s">
        <v>54</v>
      </c>
      <c r="B3" s="54">
        <v>41820</v>
      </c>
      <c r="C3" s="71"/>
      <c r="D3" s="72" t="s">
        <v>190</v>
      </c>
    </row>
    <row r="4" spans="1:5" ht="18" customHeight="1" x14ac:dyDescent="0.25">
      <c r="B4" s="73" t="s">
        <v>183</v>
      </c>
      <c r="C4" s="4"/>
      <c r="D4" s="74"/>
    </row>
    <row r="5" spans="1:5" ht="49.5" customHeight="1" x14ac:dyDescent="0.2">
      <c r="A5" s="34"/>
      <c r="B5" s="33"/>
      <c r="C5" s="75" t="s">
        <v>55</v>
      </c>
      <c r="D5" s="75" t="s">
        <v>160</v>
      </c>
    </row>
    <row r="6" spans="1:5" ht="18" customHeight="1" x14ac:dyDescent="0.2">
      <c r="A6" s="34"/>
      <c r="B6" s="76" t="s">
        <v>161</v>
      </c>
      <c r="C6" s="1"/>
      <c r="D6" s="1"/>
    </row>
    <row r="7" spans="1:5" ht="18" customHeight="1" x14ac:dyDescent="0.2">
      <c r="A7" s="34">
        <v>1</v>
      </c>
      <c r="B7" s="41" t="s">
        <v>162</v>
      </c>
      <c r="C7" s="108">
        <v>0.15054385707333418</v>
      </c>
      <c r="D7" s="108">
        <v>0.15169055745655013</v>
      </c>
    </row>
    <row r="8" spans="1:5" ht="18" customHeight="1" x14ac:dyDescent="0.2">
      <c r="A8" s="34">
        <v>2</v>
      </c>
      <c r="B8" s="41" t="s">
        <v>163</v>
      </c>
      <c r="C8" s="108">
        <v>0.12745895663118451</v>
      </c>
      <c r="D8" s="108">
        <v>0.14552338004373022</v>
      </c>
    </row>
    <row r="9" spans="1:5" ht="18" customHeight="1" x14ac:dyDescent="0.2">
      <c r="A9" s="34">
        <v>3</v>
      </c>
      <c r="B9" s="77" t="s">
        <v>164</v>
      </c>
      <c r="C9" s="108">
        <v>0.91728493826668689</v>
      </c>
      <c r="D9" s="108">
        <v>1.0853449359428173</v>
      </c>
    </row>
    <row r="10" spans="1:5" ht="18" customHeight="1" x14ac:dyDescent="0.2">
      <c r="A10" s="34">
        <v>4</v>
      </c>
      <c r="B10" s="77" t="s">
        <v>165</v>
      </c>
      <c r="C10" s="108">
        <v>0</v>
      </c>
      <c r="D10" s="108">
        <v>0</v>
      </c>
    </row>
    <row r="11" spans="1:5" ht="18" customHeight="1" x14ac:dyDescent="0.2">
      <c r="A11" s="34"/>
      <c r="B11" s="78" t="s">
        <v>166</v>
      </c>
      <c r="C11" s="108"/>
      <c r="D11" s="108"/>
    </row>
    <row r="12" spans="1:5" ht="18" customHeight="1" x14ac:dyDescent="0.2">
      <c r="A12" s="34">
        <v>5</v>
      </c>
      <c r="B12" s="77" t="s">
        <v>167</v>
      </c>
      <c r="C12" s="108">
        <v>7.4384399611394772E-2</v>
      </c>
      <c r="D12" s="108">
        <v>0.11807159126174475</v>
      </c>
    </row>
    <row r="13" spans="1:5" ht="18" customHeight="1" x14ac:dyDescent="0.2">
      <c r="A13" s="34">
        <v>6</v>
      </c>
      <c r="B13" s="77" t="s">
        <v>168</v>
      </c>
      <c r="C13" s="108">
        <v>6.0818787818749477E-2</v>
      </c>
      <c r="D13" s="108">
        <v>6.5039845321999468E-2</v>
      </c>
    </row>
    <row r="14" spans="1:5" ht="18" customHeight="1" x14ac:dyDescent="0.2">
      <c r="A14" s="34">
        <v>7</v>
      </c>
      <c r="B14" s="77" t="s">
        <v>169</v>
      </c>
      <c r="C14" s="108">
        <v>-4.3427883776308671E-2</v>
      </c>
      <c r="D14" s="108">
        <v>-8.92813803594634E-3</v>
      </c>
      <c r="E14" s="79"/>
    </row>
    <row r="15" spans="1:5" ht="18" customHeight="1" x14ac:dyDescent="0.2">
      <c r="A15" s="34">
        <v>8</v>
      </c>
      <c r="B15" s="77" t="s">
        <v>170</v>
      </c>
      <c r="C15" s="108">
        <v>1.3565611792645297E-2</v>
      </c>
      <c r="D15" s="108">
        <v>5.303174593974528E-2</v>
      </c>
    </row>
    <row r="16" spans="1:5" ht="18" customHeight="1" x14ac:dyDescent="0.2">
      <c r="A16" s="34">
        <v>9</v>
      </c>
      <c r="B16" s="77" t="s">
        <v>172</v>
      </c>
      <c r="C16" s="108">
        <v>-4.961813295092226E-2</v>
      </c>
      <c r="D16" s="108">
        <v>-2.9047863976812562E-2</v>
      </c>
    </row>
    <row r="17" spans="1:4" ht="18" customHeight="1" x14ac:dyDescent="0.2">
      <c r="A17" s="34">
        <v>10</v>
      </c>
      <c r="B17" s="77" t="s">
        <v>171</v>
      </c>
      <c r="C17" s="108">
        <v>-0.30579037477114746</v>
      </c>
      <c r="D17" s="108">
        <v>-0.14338471182091825</v>
      </c>
    </row>
    <row r="18" spans="1:4" ht="18" customHeight="1" x14ac:dyDescent="0.2">
      <c r="A18" s="34"/>
      <c r="B18" s="78" t="s">
        <v>173</v>
      </c>
      <c r="C18" s="108"/>
      <c r="D18" s="108"/>
    </row>
    <row r="19" spans="1:4" ht="18" customHeight="1" x14ac:dyDescent="0.2">
      <c r="A19" s="34">
        <v>11</v>
      </c>
      <c r="B19" s="80" t="s">
        <v>181</v>
      </c>
      <c r="C19" s="108">
        <v>0.35986159735080825</v>
      </c>
      <c r="D19" s="108">
        <v>0.18861397888815476</v>
      </c>
    </row>
    <row r="20" spans="1:4" ht="18" customHeight="1" x14ac:dyDescent="0.2">
      <c r="A20" s="34">
        <v>12</v>
      </c>
      <c r="B20" s="77" t="s">
        <v>182</v>
      </c>
      <c r="C20" s="108">
        <v>0.17669175819849137</v>
      </c>
      <c r="D20" s="108">
        <v>0.11519298074185813</v>
      </c>
    </row>
    <row r="21" spans="1:4" ht="18" customHeight="1" x14ac:dyDescent="0.2">
      <c r="A21" s="34">
        <v>13</v>
      </c>
      <c r="B21" s="77" t="s">
        <v>174</v>
      </c>
      <c r="C21" s="108">
        <v>0.8215006658300793</v>
      </c>
      <c r="D21" s="108">
        <v>0.82791715560456269</v>
      </c>
    </row>
    <row r="22" spans="1:4" ht="18" customHeight="1" x14ac:dyDescent="0.2">
      <c r="A22" s="34">
        <v>14</v>
      </c>
      <c r="B22" s="77" t="s">
        <v>175</v>
      </c>
      <c r="C22" s="108">
        <v>0.59152091074577384</v>
      </c>
      <c r="D22" s="108">
        <v>0.60870689895255825</v>
      </c>
    </row>
    <row r="23" spans="1:4" ht="18" customHeight="1" x14ac:dyDescent="0.2">
      <c r="A23" s="34">
        <v>15</v>
      </c>
      <c r="B23" s="77" t="s">
        <v>176</v>
      </c>
      <c r="C23" s="108">
        <v>-0.13260256596053407</v>
      </c>
      <c r="D23" s="108">
        <v>-0.10968903064061788</v>
      </c>
    </row>
    <row r="24" spans="1:4" ht="18" customHeight="1" x14ac:dyDescent="0.2">
      <c r="A24" s="34"/>
      <c r="B24" s="81" t="s">
        <v>177</v>
      </c>
      <c r="C24" s="108"/>
      <c r="D24" s="108"/>
    </row>
    <row r="25" spans="1:4" ht="18" customHeight="1" x14ac:dyDescent="0.2">
      <c r="A25" s="34">
        <v>16</v>
      </c>
      <c r="B25" s="77" t="s">
        <v>178</v>
      </c>
      <c r="C25" s="108">
        <v>0.39107317075373876</v>
      </c>
      <c r="D25" s="108">
        <v>0.26446002418294295</v>
      </c>
    </row>
    <row r="26" spans="1:4" ht="18" customHeight="1" x14ac:dyDescent="0.2">
      <c r="A26" s="34">
        <v>17</v>
      </c>
      <c r="B26" s="77" t="s">
        <v>179</v>
      </c>
      <c r="C26" s="108">
        <v>0.83939761400374713</v>
      </c>
      <c r="D26" s="108">
        <v>0.83164451057881084</v>
      </c>
    </row>
    <row r="27" spans="1:4" ht="18" customHeight="1" x14ac:dyDescent="0.2">
      <c r="A27" s="34">
        <v>18</v>
      </c>
      <c r="B27" s="77" t="s">
        <v>180</v>
      </c>
      <c r="C27" s="108">
        <v>0.11398219354592534</v>
      </c>
      <c r="D27" s="108">
        <v>0.14743643814004007</v>
      </c>
    </row>
    <row r="28" spans="1:4" ht="15" customHeight="1" x14ac:dyDescent="0.2">
      <c r="A28" s="28"/>
      <c r="B28" s="82"/>
      <c r="C28" s="28"/>
      <c r="D28" s="28"/>
    </row>
    <row r="29" spans="1:4" ht="15" customHeight="1" x14ac:dyDescent="0.2">
      <c r="A29" s="28"/>
      <c r="B29" s="28" t="s">
        <v>208</v>
      </c>
      <c r="C29" s="28"/>
      <c r="D29" s="28"/>
    </row>
    <row r="30" spans="1:4" ht="30.75" hidden="1" customHeight="1" x14ac:dyDescent="0.2">
      <c r="A30" s="28"/>
      <c r="B30" s="4"/>
      <c r="C30" s="28"/>
      <c r="D30" s="28"/>
    </row>
    <row r="31" spans="1:4" ht="20.25" customHeight="1" x14ac:dyDescent="0.2">
      <c r="A31" s="28"/>
      <c r="B31" s="28" t="s">
        <v>52</v>
      </c>
      <c r="C31" s="28"/>
      <c r="D31" s="28"/>
    </row>
    <row r="32" spans="1:4" ht="15" customHeight="1" x14ac:dyDescent="0.2">
      <c r="A32" s="28"/>
      <c r="B32" s="82"/>
      <c r="C32" s="28"/>
      <c r="D32" s="28"/>
    </row>
    <row r="33" spans="1:5" ht="15" customHeight="1" x14ac:dyDescent="0.2">
      <c r="A33" s="28"/>
      <c r="B33" s="82"/>
      <c r="C33" s="28"/>
      <c r="D33" s="28"/>
    </row>
    <row r="34" spans="1:5" ht="15" customHeight="1" x14ac:dyDescent="0.2">
      <c r="A34" s="28"/>
      <c r="B34" s="82"/>
      <c r="C34" s="28"/>
      <c r="D34" s="28"/>
    </row>
    <row r="35" spans="1:5" ht="15" customHeight="1" x14ac:dyDescent="0.2">
      <c r="A35" s="28"/>
      <c r="B35" s="82"/>
      <c r="C35" s="28"/>
      <c r="D35" s="28"/>
    </row>
    <row r="36" spans="1:5" ht="17.25" customHeight="1" x14ac:dyDescent="0.2">
      <c r="A36" s="28"/>
      <c r="B36" s="82"/>
      <c r="C36" s="28"/>
      <c r="D36" s="28"/>
    </row>
    <row r="37" spans="1:5" ht="19.5" customHeight="1" x14ac:dyDescent="0.2">
      <c r="C37" s="28"/>
      <c r="D37" s="28"/>
      <c r="E37" s="28"/>
    </row>
    <row r="38" spans="1:5" ht="19.5" customHeight="1" x14ac:dyDescent="0.2">
      <c r="C38" s="28"/>
      <c r="D38" s="28"/>
      <c r="E38" s="28"/>
    </row>
    <row r="39" spans="1:5" x14ac:dyDescent="0.2">
      <c r="C39" s="28"/>
      <c r="D39" s="28"/>
      <c r="E39" s="28"/>
    </row>
    <row r="40" spans="1:5" x14ac:dyDescent="0.2">
      <c r="B40" s="83"/>
      <c r="C40" s="28"/>
      <c r="D40" s="28"/>
      <c r="E40" s="28"/>
    </row>
    <row r="41" spans="1:5" x14ac:dyDescent="0.2">
      <c r="B41" s="84"/>
      <c r="C41" s="28"/>
      <c r="D41" s="28"/>
      <c r="E41" s="28"/>
    </row>
    <row r="42" spans="1:5" x14ac:dyDescent="0.2">
      <c r="C42" s="28"/>
      <c r="D42" s="28"/>
      <c r="E42" s="28"/>
    </row>
  </sheetData>
  <phoneticPr fontId="2" type="noConversion"/>
  <pageMargins left="0.75" right="0.75" top="0.44" bottom="0.31" header="0.28999999999999998" footer="0.18"/>
  <pageSetup scale="92" orientation="portrait" r:id="rId1"/>
  <headerFooter alignWithMargins="0">
    <oddHeader>&amp;R&amp;"Geo_Arial,Regular"&amp;9Annex to Transparency Regulation about Financial Condition of a Commercial Bank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showGridLines="0" view="pageBreakPreview" topLeftCell="A19" zoomScaleNormal="100" zoomScaleSheetLayoutView="100" workbookViewId="0">
      <selection activeCell="B21" sqref="B21:C21"/>
    </sheetView>
  </sheetViews>
  <sheetFormatPr defaultRowHeight="12.75" x14ac:dyDescent="0.2"/>
  <cols>
    <col min="1" max="1" width="6.140625" style="27" bestFit="1" customWidth="1"/>
    <col min="2" max="2" width="57.85546875" style="27" customWidth="1"/>
    <col min="3" max="3" width="21.85546875" style="27" customWidth="1"/>
    <col min="4" max="16384" width="9.140625" style="27"/>
  </cols>
  <sheetData>
    <row r="1" spans="1:3" x14ac:dyDescent="0.2">
      <c r="A1" s="69" t="s">
        <v>53</v>
      </c>
      <c r="B1" s="69" t="str">
        <f>Ratios!B2</f>
        <v>BTA Bank</v>
      </c>
    </row>
    <row r="2" spans="1:3" x14ac:dyDescent="0.2">
      <c r="A2" s="69" t="s">
        <v>54</v>
      </c>
      <c r="B2" s="54">
        <v>41820</v>
      </c>
    </row>
    <row r="3" spans="1:3" ht="36" customHeight="1" x14ac:dyDescent="0.25">
      <c r="A3" s="82"/>
      <c r="B3" s="85" t="s">
        <v>186</v>
      </c>
      <c r="C3" s="86" t="s">
        <v>191</v>
      </c>
    </row>
    <row r="4" spans="1:3" ht="17.25" customHeight="1" x14ac:dyDescent="0.2">
      <c r="A4" s="34"/>
      <c r="B4" s="129" t="s">
        <v>184</v>
      </c>
      <c r="C4" s="119"/>
    </row>
    <row r="5" spans="1:3" ht="17.25" customHeight="1" x14ac:dyDescent="0.2">
      <c r="A5" s="34"/>
      <c r="B5" s="121" t="s">
        <v>185</v>
      </c>
      <c r="C5" s="124"/>
    </row>
    <row r="6" spans="1:3" ht="17.25" customHeight="1" x14ac:dyDescent="0.2">
      <c r="A6" s="34">
        <v>1</v>
      </c>
      <c r="B6" s="121" t="s">
        <v>202</v>
      </c>
      <c r="C6" s="124"/>
    </row>
    <row r="7" spans="1:3" ht="17.25" customHeight="1" x14ac:dyDescent="0.2">
      <c r="A7" s="34">
        <v>2</v>
      </c>
      <c r="B7" s="121" t="s">
        <v>204</v>
      </c>
      <c r="C7" s="124"/>
    </row>
    <row r="8" spans="1:3" ht="17.25" customHeight="1" x14ac:dyDescent="0.2">
      <c r="A8" s="34">
        <v>3</v>
      </c>
      <c r="B8" s="121" t="s">
        <v>211</v>
      </c>
      <c r="C8" s="124"/>
    </row>
    <row r="9" spans="1:3" ht="17.25" customHeight="1" x14ac:dyDescent="0.2">
      <c r="A9" s="34">
        <v>4</v>
      </c>
      <c r="B9" s="121" t="s">
        <v>196</v>
      </c>
      <c r="C9" s="124"/>
    </row>
    <row r="10" spans="1:3" ht="17.25" customHeight="1" x14ac:dyDescent="0.2">
      <c r="A10" s="34">
        <v>5</v>
      </c>
      <c r="B10" s="121" t="s">
        <v>203</v>
      </c>
      <c r="C10" s="124"/>
    </row>
    <row r="11" spans="1:3" ht="17.25" customHeight="1" x14ac:dyDescent="0.2">
      <c r="A11" s="34"/>
      <c r="B11" s="127"/>
      <c r="C11" s="128"/>
    </row>
    <row r="12" spans="1:3" ht="17.25" customHeight="1" x14ac:dyDescent="0.2">
      <c r="A12" s="34"/>
      <c r="B12" s="120" t="s">
        <v>192</v>
      </c>
      <c r="C12" s="124"/>
    </row>
    <row r="13" spans="1:3" ht="17.25" customHeight="1" x14ac:dyDescent="0.2">
      <c r="A13" s="34">
        <v>1</v>
      </c>
      <c r="B13" s="127" t="s">
        <v>212</v>
      </c>
      <c r="C13" s="128"/>
    </row>
    <row r="14" spans="1:3" ht="17.25" customHeight="1" x14ac:dyDescent="0.2">
      <c r="A14" s="34">
        <v>2</v>
      </c>
      <c r="B14" s="127" t="s">
        <v>200</v>
      </c>
      <c r="C14" s="128"/>
    </row>
    <row r="15" spans="1:3" ht="17.25" customHeight="1" x14ac:dyDescent="0.2">
      <c r="A15" s="34">
        <v>3</v>
      </c>
      <c r="B15" s="127" t="s">
        <v>201</v>
      </c>
      <c r="C15" s="128"/>
    </row>
    <row r="16" spans="1:3" ht="17.25" customHeight="1" x14ac:dyDescent="0.2">
      <c r="A16" s="34">
        <v>4</v>
      </c>
      <c r="B16" s="127" t="s">
        <v>210</v>
      </c>
      <c r="C16" s="128"/>
    </row>
    <row r="17" spans="1:3" ht="17.25" customHeight="1" x14ac:dyDescent="0.2">
      <c r="A17" s="34"/>
      <c r="B17" s="87"/>
      <c r="C17" s="88"/>
    </row>
    <row r="18" spans="1:3" ht="27" customHeight="1" x14ac:dyDescent="0.2">
      <c r="A18" s="34"/>
      <c r="B18" s="120" t="s">
        <v>193</v>
      </c>
      <c r="C18" s="121"/>
    </row>
    <row r="19" spans="1:3" ht="17.25" customHeight="1" x14ac:dyDescent="0.2">
      <c r="A19" s="34">
        <v>1</v>
      </c>
      <c r="B19" s="122" t="s">
        <v>216</v>
      </c>
      <c r="C19" s="123"/>
    </row>
    <row r="20" spans="1:3" ht="17.25" customHeight="1" x14ac:dyDescent="0.2">
      <c r="A20" s="34">
        <v>2</v>
      </c>
      <c r="B20" s="122" t="s">
        <v>207</v>
      </c>
      <c r="C20" s="123"/>
    </row>
    <row r="21" spans="1:3" ht="17.25" customHeight="1" x14ac:dyDescent="0.2">
      <c r="A21" s="34"/>
      <c r="B21" s="120"/>
      <c r="C21" s="121"/>
    </row>
    <row r="22" spans="1:3" ht="36.75" customHeight="1" x14ac:dyDescent="0.2">
      <c r="A22" s="34"/>
      <c r="B22" s="125" t="s">
        <v>195</v>
      </c>
      <c r="C22" s="126"/>
    </row>
    <row r="23" spans="1:3" ht="17.25" customHeight="1" x14ac:dyDescent="0.2">
      <c r="A23" s="34">
        <v>1</v>
      </c>
      <c r="B23" s="89" t="s">
        <v>197</v>
      </c>
      <c r="C23" s="90"/>
    </row>
    <row r="24" spans="1:3" ht="17.25" customHeight="1" x14ac:dyDescent="0.2">
      <c r="A24" s="34">
        <v>2</v>
      </c>
      <c r="B24" s="89" t="s">
        <v>198</v>
      </c>
      <c r="C24" s="90"/>
    </row>
    <row r="25" spans="1:3" ht="17.25" customHeight="1" x14ac:dyDescent="0.2">
      <c r="A25" s="34">
        <v>3</v>
      </c>
      <c r="B25" s="89" t="s">
        <v>199</v>
      </c>
      <c r="C25" s="90"/>
    </row>
    <row r="26" spans="1:3" ht="17.25" customHeight="1" x14ac:dyDescent="0.2">
      <c r="A26" s="34">
        <v>4</v>
      </c>
      <c r="B26" s="122" t="s">
        <v>214</v>
      </c>
      <c r="C26" s="123"/>
    </row>
    <row r="27" spans="1:3" ht="17.25" customHeight="1" x14ac:dyDescent="0.2">
      <c r="A27" s="34">
        <v>5</v>
      </c>
      <c r="B27" s="118" t="s">
        <v>213</v>
      </c>
      <c r="C27" s="119"/>
    </row>
    <row r="28" spans="1:3" ht="17.25" customHeight="1" x14ac:dyDescent="0.2">
      <c r="A28" s="34">
        <v>6</v>
      </c>
      <c r="B28" s="118" t="s">
        <v>215</v>
      </c>
      <c r="C28" s="119"/>
    </row>
    <row r="29" spans="1:3" x14ac:dyDescent="0.2">
      <c r="A29" s="28"/>
      <c r="B29" s="82"/>
    </row>
    <row r="30" spans="1:3" ht="16.5" customHeight="1" x14ac:dyDescent="0.2">
      <c r="A30" s="28"/>
      <c r="B30" s="28" t="s">
        <v>208</v>
      </c>
    </row>
    <row r="31" spans="1:3" ht="10.5" customHeight="1" x14ac:dyDescent="0.2">
      <c r="A31" s="28"/>
      <c r="B31" s="28"/>
    </row>
    <row r="32" spans="1:3" x14ac:dyDescent="0.2">
      <c r="B32" s="28" t="s">
        <v>52</v>
      </c>
    </row>
  </sheetData>
  <mergeCells count="21">
    <mergeCell ref="B9:C9"/>
    <mergeCell ref="B11:C11"/>
    <mergeCell ref="B4:C4"/>
    <mergeCell ref="B5:C5"/>
    <mergeCell ref="B6:C6"/>
    <mergeCell ref="B7:C7"/>
    <mergeCell ref="B8:C8"/>
    <mergeCell ref="B12:C12"/>
    <mergeCell ref="B10:C10"/>
    <mergeCell ref="B22:C22"/>
    <mergeCell ref="B13:C13"/>
    <mergeCell ref="B14:C14"/>
    <mergeCell ref="B15:C15"/>
    <mergeCell ref="B16:C16"/>
    <mergeCell ref="B28:C28"/>
    <mergeCell ref="B18:C18"/>
    <mergeCell ref="B19:C19"/>
    <mergeCell ref="B20:C20"/>
    <mergeCell ref="B21:C21"/>
    <mergeCell ref="B26:C26"/>
    <mergeCell ref="B27:C27"/>
  </mergeCells>
  <phoneticPr fontId="2" type="noConversion"/>
  <pageMargins left="0.75" right="0.75" top="0.44" bottom="0.31" header="0.28999999999999998" footer="0.18"/>
  <pageSetup orientation="portrait" r:id="rId1"/>
  <headerFooter alignWithMargins="0">
    <oddHeader>&amp;R&amp;"Geo_Arial,Regular"&amp;9Annex to Transparency Regulation about Financial Condition of a Commercial Bank</oddHeader>
  </headerFooter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kzwBqmgfM8w0Y1WfJOyVm49SFR0=</DigestValue>
    </Reference>
    <Reference URI="#idOfficeObject" Type="http://www.w3.org/2000/09/xmldsig#Object">
      <DigestMethod Algorithm="http://www.w3.org/2000/09/xmldsig#sha1"/>
      <DigestValue>aSnXiW5n/WZAYAlts7pfEqnVY8k=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MIOxR66ygtAB3czyGc0l5icP9Yw=</DigestValue>
    </Reference>
  </SignedInfo>
  <SignatureValue>AQvBvxbHMiDawMG+BTvUq5r6tYgdpLL3lnbGaA5kkfCa57H6Mp4TWE1tV4e753xGq9HD2GbeMXrs
ERbaH7Wz4RV/KqR6/ItLQMgWBM96CJ6Xf3dggpHYwkTBLoWWeVcKIQdia+JGr1jQitGhlrqw4AUT
+73dn74kZmphkRbxLkvtz1z1IRN3S+hYrM81qCd7MWaFP7MClmtOxk6Pii0utRepZrxyFBjBGBXJ
59He6RqMs8hk77wH0sLvjUmEfnXa5Fm0XFC/bC6tvhsNbxaNeSqU0u5U8e4BU58hrdpTz+uqAz0C
KJxKPZ33QQaMWNDCr3kWIzwrSfq8TkBmk6WldA==</SignatureValue>
  <KeyInfo>
    <X509Data>
      <X509Certificate>MIIGPjCCBSagAwIBAgIKWwQpvAABAAALNjANBgkqhkiG9w0BAQUFADBKMRIwEAYKCZImiZPyLGQB
GRYCZ2UxEzARBgoJkiaJk/IsZAEZFgNuYmcxHzAdBgNVBAMTFk5CRyBDbGFzcyAyIElOVCBTdWIg
Q0EwHhcNMTQwMzEwMTIxOTUwWhcNMTYwMzA5MTIxOTUwWjA8MRUwEwYDVQQKEwxKU0MgQlRBIEJB
TksxIzAhBgNVBAMTGkJCVCAtIE5hdGFsaWEgTW9kcmVrZWxpZHplMIIBIjANBgkqhkiG9w0BAQEF
AAOCAQ8AMIIBCgKCAQEAuC9K+9TbowyBXxgh8l8w6UKrvBwKE67vRZtsqbr1rQV7QDvSuaFatG1a
Qk4JaACrPLpndKSY48X4GvXT4jrDHkoJC5EVNeMJohdQOaxT+FPWih+56gm+C3Bdeo//qxLlaDui
W7T1n6EfksTeMnO7sUznvgxs7xHWJwqtWoAo/hObtVjL/TVHtI0OpWCyhQORwnk7lZwa0kfOaoKB
IYYYAxcFGzQxD9F5jPX6b6LCeR3+/9jfpC2IICRy8ZhP9Aap738mZkXiawG9teDclNPTm68Phowt
wMkKXXhzupWV/Lz6VBBLlbcYNRfz55J54E3VjQCA7b4bzHRM3/461xFQDQIDAQABo4IDMjCCAy4w
PAYJKwYBBAGCNxUHBC8wLQYlKwYBBAGCNxUI5rJgg431RIaBmQmDuKFKg76EcQSBz5ARhq+eEQIB
ZAIBGzAdBgNVHSUEFjAUBggrBgEFBQcDAgYIKwYBBQUHAwQwCwYDVR0PBAQDAgeAMCcGCSsGAQQB
gjcVCgQaMBgwCgYIKwYBBQUHAwIwCgYIKwYBBQUHAwQwHQYDVR0OBBYEFDHhwrJtmqAoV7ylZiYX
fHnwnMflMB8GA1UdIwQYMBaAFMMu0i/wTC8ZwieC/PYurGqwSc/BMIIBJQYDVR0fBIIBHDCCARgw
ggEUoIIBEKCCAQyGgcdsZGFwOi8vL0NOPU5CRyUyMENsYXNzJTIwMiUyMElOVCUyMFN1YiUyMENB
KDEpLENOPW5iZy1zdWJDQSxDTj1DRFAsQ049UHVibGljJTIwS2V5JTIwU2VydmljZXMsQ049U2Vy
dmljZXMsQ049Q29uZmlndXJhdGlvbixEQz1uYmcsREM9Z2U/Y2VydGlmaWNhdGVSZXZvY2F0aW9u
TGlzdD9iYXNlP29iamVjdENsYXNzPWNSTERpc3RyaWJ1dGlvblBvaW50hkBodHRwOi8vY3JsLm5i
Zy5nb3YuZ2UvY2EvTkJHJTIwQ2xhc3MlMjAyJTIwSU5UJTIwU3ViJTIwQ0EoMSkuY3JsMIIBLgYI
KwYBBQUHAQEEggEgMIIBHDCBugYIKwYBBQUHMAKGga1sZGFwOi8vL0NOPU5CRyUyMENsYXNzJTIw
MiUyMElOVCUyMFN1YiUyMENBLENOPUFJQSxDTj1QdWJsaWMlMjBLZXklMjBTZXJ2aWNlcyxDTj1T
ZXJ2aWNlcyxDTj1Db25maWd1cmF0aW9uLERDPW5iZyxEQz1nZT9jQUNlcnRpZmljYXRlP2Jhc2U/
b2JqZWN0Q2xhc3M9Y2VydGlmaWNhdGlvbkF1dGhvcml0eTBdBggrBgEFBQcwAoZRaHR0cDovL2Ny
bC5uYmcuZ292LmdlL2NhL25iZy1zdWJDQS5uYmcuZ2VfTkJHJTIwQ2xhc3MlMjAyJTIwSU5UJTIw
U3ViJTIwQ0EoMSkuY3J0MA0GCSqGSIb3DQEBBQUAA4IBAQB4A/MBD/nvIdiVQjyze5yqfUgpJwdQ
evCGJTtDeQ3sncgXXXFqWXrXpV1REFLH1AgrUgMZTjkC+vdmh/0fbX4wSamtmudRs2rRjDZBwFsx
EVes6hoGMcPkPzFsJ8m1CqPQNcGFm3H3+FwdqgBlrkzW6GgOwXXzOu4t9Wmtlrp+Jl0DKosFpwdE
4zHYvSOJZdEzP9z4MDTMEgJDV43AJpzAOonDgDT2WeWGmtI42USrqjiCamp6CzwuG7KN+Xtqh7+c
bsA6eP44kiOaIJv0U3oJptAf/A2UdgOxUWOgu4Tc6emQWaOeJj2uhbPMGk0PU6bn9s5pohSC0h1K
7cKtYxir</X509Certificate>
    </X509Data>
  </KeyInfo>
  <Object xmlns:mdssi="http://schemas.openxmlformats.org/package/2006/digital-signature" Id="idPackageObject">
    <Manifest>
      <Reference URI="/xl/sharedStrings.xml?ContentType=application/vnd.openxmlformats-officedocument.spreadsheetml.sharedStrings+xml">
        <DigestMethod Algorithm="http://www.w3.org/2000/09/xmldsig#sha1"/>
        <DigestValue>bem+7Ut3D6KEmJMNNuGSaK3AmAk=</DigestValue>
      </Reference>
      <Reference URI="/xl/worksheets/sheet1.xml?ContentType=application/vnd.openxmlformats-officedocument.spreadsheetml.worksheet+xml">
        <DigestMethod Algorithm="http://www.w3.org/2000/09/xmldsig#sha1"/>
        <DigestValue>6dcdHa+uHJShKCLqwwGSU2UuTeY=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cyr8Ig5HpcOVhIotg+j0798KEkQ=</DigestValue>
      </Reference>
      <Reference URI="/xl/worksheets/sheet5.xml?ContentType=application/vnd.openxmlformats-officedocument.spreadsheetml.worksheet+xml">
        <DigestMethod Algorithm="http://www.w3.org/2000/09/xmldsig#sha1"/>
        <DigestValue>SOcrZQkSG303oqOp2RtbXKJ3a8I=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cyr8Ig5HpcOVhIotg+j0798KEkQ=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styles.xml?ContentType=application/vnd.openxmlformats-officedocument.spreadsheetml.styles+xml">
        <DigestMethod Algorithm="http://www.w3.org/2000/09/xmldsig#sha1"/>
        <DigestValue>Qg8L+cNHhnAP6be00mh3vywflZo=</DigestValue>
      </Reference>
      <Reference URI="/xl/drawings/vmlDrawing1.vml?ContentType=application/vnd.openxmlformats-officedocument.vmlDrawing">
        <DigestMethod Algorithm="http://www.w3.org/2000/09/xmldsig#sha1"/>
        <DigestValue>JhNRoJrCjgmFch5Acyoz2YcNizU=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cyr8Ig5HpcOVhIotg+j0798KEkQ=</DigestValue>
      </Reference>
      <Reference URI="/xl/worksheets/sheet2.xml?ContentType=application/vnd.openxmlformats-officedocument.spreadsheetml.worksheet+xml">
        <DigestMethod Algorithm="http://www.w3.org/2000/09/xmldsig#sha1"/>
        <DigestValue>IP2xx4B5pXa8SryTlUyYcSB9uko=</DigestValue>
      </Reference>
      <Reference URI="/xl/workbook.xml?ContentType=application/vnd.openxmlformats-officedocument.spreadsheetml.sheet.main+xml">
        <DigestMethod Algorithm="http://www.w3.org/2000/09/xmldsig#sha1"/>
        <DigestValue>4liMVrC89HWOR78lrS7ZLUB0V0k=</DigestValue>
      </Reference>
      <Reference URI="/xl/calcChain.xml?ContentType=application/vnd.openxmlformats-officedocument.spreadsheetml.calcChain+xml">
        <DigestMethod Algorithm="http://www.w3.org/2000/09/xmldsig#sha1"/>
        <DigestValue>qYWDOHib+0nsD3N1MMjs76l3JPk=</DigestValue>
      </Reference>
      <Reference URI="/xl/comments1.xml?ContentType=application/vnd.openxmlformats-officedocument.spreadsheetml.comments+xml">
        <DigestMethod Algorithm="http://www.w3.org/2000/09/xmldsig#sha1"/>
        <DigestValue>RvL3xHglLVyPE4k9xStJQjcogoI=</DigestValue>
      </Reference>
      <Reference URI="/xl/worksheets/sheet4.xml?ContentType=application/vnd.openxmlformats-officedocument.spreadsheetml.worksheet+xml">
        <DigestMethod Algorithm="http://www.w3.org/2000/09/xmldsig#sha1"/>
        <DigestValue>Kvec0MKNJzcxCZCXRSPynuFPAuc=</DigestValue>
      </Reference>
      <Reference URI="/xl/worksheets/sheet3.xml?ContentType=application/vnd.openxmlformats-officedocument.spreadsheetml.worksheet+xml">
        <DigestMethod Algorithm="http://www.w3.org/2000/09/xmldsig#sha1"/>
        <DigestValue>CrE+l3SJohqGdnnmLq/8iVurPsg=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cyr8Ig5HpcOVhIotg+j0798KEkQ=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cyr8Ig5HpcOVhIotg+j0798KEkQ=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sf04MpsfktACW+fJJJTYHvz6YdE=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2014-07-16T07:47:58Z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>ნატალია მოდრეკელიძის ციფრული ხელმოწერა</SignatureComments>
          <WindowsVersion>6.1</WindowsVersion>
          <OfficeVersion>14.0</OfficeVersion>
          <ApplicationVersion>14.0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2014-07-16T07:47:58Z</xd:SigningTime>
          <xd:SigningCertificate>
            <xd:Cert>
              <xd:CertDigest>
                <DigestMethod Algorithm="http://www.w3.org/2000/09/xmldsig#sha1"/>
                <DigestValue>sBrAfqIvihlsSZFQWYAKTN63tRY=</DigestValue>
              </xd:CertDigest>
              <xd:IssuerSerial>
                <X509IssuerName>CN=NBG Class 2 INT Sub CA, DC=nbg, DC=ge</X509IssuerName>
                <X509SerialNumber>429812144196088024271670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RC</vt:lpstr>
      <vt:lpstr>RI</vt:lpstr>
      <vt:lpstr>RC-O</vt:lpstr>
      <vt:lpstr>Ratios</vt:lpstr>
      <vt:lpstr>Shareholders</vt:lpstr>
    </vt:vector>
  </TitlesOfParts>
  <Company>nbg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 Ramishvili</dc:creator>
  <cp:lastModifiedBy>Giorgi Chumburidze</cp:lastModifiedBy>
  <cp:lastPrinted>2013-10-28T11:32:10Z</cp:lastPrinted>
  <dcterms:created xsi:type="dcterms:W3CDTF">2006-03-24T12:21:33Z</dcterms:created>
  <dcterms:modified xsi:type="dcterms:W3CDTF">2014-07-16T07:41:33Z</dcterms:modified>
</cp:coreProperties>
</file>